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C:\Users\mameier2\Documents\ASU\DCT\APA Accreditation\ARO 2023\"/>
    </mc:Choice>
  </mc:AlternateContent>
  <xr:revisionPtr revIDLastSave="0" documentId="13_ncr:1_{28F809EE-32DB-4957-9F72-957228B53D00}" xr6:coauthVersionLast="36" xr6:coauthVersionMax="36" xr10:uidLastSave="{00000000-0000-0000-0000-000000000000}"/>
  <bookViews>
    <workbookView xWindow="0" yWindow="0" windowWidth="21600" windowHeight="9627" activeTab="7" xr2:uid="{00000000-000D-0000-FFFF-FFFF00000000}"/>
  </bookViews>
  <sheets>
    <sheet name="Instructions" sheetId="6" r:id="rId1"/>
    <sheet name="Program Disclosures" sheetId="8" r:id="rId2"/>
    <sheet name="Time to Completion" sheetId="1" r:id="rId3"/>
    <sheet name="Program Costs" sheetId="5" r:id="rId4"/>
    <sheet name="Internships" sheetId="2" r:id="rId5"/>
    <sheet name="Attrition" sheetId="3" r:id="rId6"/>
    <sheet name="Licensure" sheetId="4" r:id="rId7"/>
    <sheet name="PCSAS" sheetId="9" r:id="rId8"/>
    <sheet name="Sheet1" sheetId="7" state="hidden" r:id="rId9"/>
  </sheets>
  <definedNames>
    <definedName name="OLE_LINK1" localSheetId="1">'Program Disclosures'!#REF!</definedName>
    <definedName name="OLE_LINK1" localSheetId="2">'Time to Completion'!#REF!</definedName>
    <definedName name="_xlnm.Print_Area" localSheetId="5">Attrition!$B$1:$W$10</definedName>
    <definedName name="_xlnm.Print_Area" localSheetId="6">Licensure!$A$1:$D$20</definedName>
    <definedName name="_xlnm.Print_Area" localSheetId="7">PCSAS!$A$1:$U$7</definedName>
    <definedName name="_xlnm.Print_Area" localSheetId="3">'Program Costs'!$A$1:$D$20</definedName>
  </definedNames>
  <calcPr calcId="191029"/>
</workbook>
</file>

<file path=xl/calcChain.xml><?xml version="1.0" encoding="utf-8"?>
<calcChain xmlns="http://schemas.openxmlformats.org/spreadsheetml/2006/main">
  <c r="U21" i="2" l="1"/>
  <c r="V23" i="2" s="1"/>
  <c r="S21" i="2"/>
  <c r="T23" i="2" s="1"/>
  <c r="Q21" i="2"/>
  <c r="R23" i="2" s="1"/>
  <c r="O21" i="2"/>
  <c r="P23" i="2" s="1"/>
  <c r="M21" i="2"/>
  <c r="N23" i="2" s="1"/>
  <c r="K21" i="2"/>
  <c r="L23" i="2" s="1"/>
  <c r="I21" i="2"/>
  <c r="J23" i="2" s="1"/>
  <c r="G21" i="2"/>
  <c r="H23" i="2" s="1"/>
  <c r="F23" i="2"/>
  <c r="C21" i="2"/>
  <c r="D23" i="2" s="1"/>
  <c r="H22" i="2" l="1"/>
  <c r="L22" i="2"/>
  <c r="P22" i="2"/>
  <c r="T22" i="2"/>
  <c r="J22" i="2"/>
  <c r="N22" i="2"/>
  <c r="R22" i="2"/>
  <c r="V22" i="2"/>
  <c r="D22" i="2"/>
  <c r="F22" i="2"/>
  <c r="L7" i="3"/>
  <c r="F9" i="1" l="1"/>
  <c r="F10" i="1"/>
  <c r="F11" i="1"/>
  <c r="F12" i="1"/>
  <c r="F13" i="1"/>
  <c r="H9" i="1"/>
  <c r="H10" i="1"/>
  <c r="H11" i="1"/>
  <c r="H12" i="1"/>
  <c r="H13" i="1"/>
  <c r="J9" i="1"/>
  <c r="J10" i="1"/>
  <c r="J11" i="1"/>
  <c r="J12" i="1"/>
  <c r="J13" i="1"/>
  <c r="L9" i="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l="1"/>
  <c r="H8" i="3"/>
  <c r="H7" i="3"/>
  <c r="F9" i="3"/>
  <c r="F8" i="3"/>
  <c r="F7" i="3"/>
  <c r="D9" i="3"/>
  <c r="D8" i="3"/>
  <c r="D7" i="3"/>
  <c r="T11" i="2"/>
  <c r="T10" i="2"/>
  <c r="T9" i="2"/>
  <c r="T8" i="2"/>
  <c r="T7" i="2"/>
  <c r="T6" i="2"/>
  <c r="F11" i="2"/>
  <c r="F10" i="2"/>
  <c r="F9" i="2"/>
  <c r="F8" i="2"/>
  <c r="F7" i="2"/>
  <c r="F6" i="2"/>
  <c r="D11" i="2"/>
  <c r="D10" i="2"/>
  <c r="D9" i="2"/>
  <c r="D8" i="2"/>
  <c r="D7" i="2"/>
  <c r="D6" i="2"/>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<sst xmlns="http://schemas.openxmlformats.org/spreadsheetml/2006/main" count="236" uniqueCount="85">
  <si>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</si>
  <si>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</si>
  <si>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</si>
  <si>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</si>
  <si>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</si>
  <si>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</si>
  <si>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</si>
  <si>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</si>
  <si>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</si>
  <si>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</si>
  <si>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</si>
  <si>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</si>
  <si>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</si>
  <si>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</si>
  <si>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</si>
  <si>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</si>
  <si>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</si>
  <si>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</si>
  <si>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</si>
  <si>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</si>
  <si>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</si>
  <si>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</si>
  <si>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</si>
  <si>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</si>
  <si>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</si>
  <si>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</si>
  <si>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</si>
  <si>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</si>
  <si>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</si>
  <si>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</si>
  <si>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</si>
  <si>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</si>
  <si>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</si>
  <si>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</si>
  <si>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</si>
  <si>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</si>
  <si>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</si>
  <si>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</si>
  <si>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</si>
  <si>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</si>
  <si>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</si>
  <si>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</si>
  <si>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</si>
  <si>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</si>
  <si>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</si>
  <si>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</si>
  <si>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</si>
  <si>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</si>
  <si>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</si>
  <si>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</si>
  <si>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</si>
  <si>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</si>
  <si>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</si>
  <si>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</si>
  <si>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</si>
  <si>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</si>
  <si>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</si>
  <si>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</si>
  <si>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</si>
  <si>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2012-2013</t>
  </si>
  <si>
    <t>2013-2014</t>
  </si>
  <si>
    <t>2014-2015</t>
  </si>
  <si>
    <t>2015-2016</t>
  </si>
  <si>
    <t>2016-2017</t>
  </si>
  <si>
    <t>2018-2019</t>
  </si>
  <si>
    <t>2019-2020</t>
  </si>
  <si>
    <t>2020-2021</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</si>
  <si>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</si>
  <si>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</si>
  <si>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</si>
  <si>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</si>
  <si>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Admissions Data</t>
  </si>
  <si>
    <t>Number of applicants</t>
  </si>
  <si>
    <t>Number offered admission</t>
  </si>
  <si>
    <t>Number matriculated</t>
  </si>
  <si>
    <t>Number with funding</t>
  </si>
  <si>
    <t>Program admissions policies and time to completion for students entering with a Master's degree can be found on page 11 of the Clinical Student Handbook, which can</t>
  </si>
  <si>
    <t>N/A</t>
  </si>
  <si>
    <r>
      <t xml:space="preserve">_____ </t>
    </r>
    <r>
      <rPr>
        <b/>
        <sz val="11"/>
        <color theme="1"/>
        <rFont val="Calibri"/>
        <family val="2"/>
        <scheme val="minor"/>
      </rPr>
      <t>Yes</t>
    </r>
    <r>
      <rPr>
        <sz val="11"/>
        <color theme="1"/>
        <rFont val="Calibri"/>
        <family val="2"/>
        <scheme val="minor"/>
      </rPr>
      <t xml:space="preserve">
__</t>
    </r>
    <r>
      <rPr>
        <u/>
        <sz val="11"/>
        <color theme="1"/>
        <rFont val="Calibri"/>
        <family val="2"/>
        <scheme val="minor"/>
      </rPr>
      <t>X</t>
    </r>
    <r>
      <rPr>
        <sz val="11"/>
        <color theme="1"/>
        <rFont val="Calibri"/>
        <family val="2"/>
        <scheme val="minor"/>
      </rPr>
      <t xml:space="preserve">__ </t>
    </r>
    <r>
      <rPr>
        <b/>
        <sz val="11"/>
        <color theme="1"/>
        <rFont val="Calibri"/>
        <family val="2"/>
        <scheme val="minor"/>
      </rPr>
      <t>No</t>
    </r>
  </si>
  <si>
    <t>2021-2022</t>
  </si>
  <si>
    <t>2022-2023</t>
  </si>
  <si>
    <r>
      <t>2022-2023 1</t>
    </r>
    <r>
      <rPr>
        <b/>
        <vertAlign val="superscript"/>
        <sz val="11"/>
        <color indexed="8"/>
        <rFont val="Times New Roman"/>
        <family val="1"/>
      </rPr>
      <t>st</t>
    </r>
    <r>
      <rPr>
        <b/>
        <sz val="11"/>
        <color indexed="8"/>
        <rFont val="Times New Roman"/>
        <family val="1"/>
      </rPr>
      <t>-year 
Cohort Cost</t>
    </r>
  </si>
  <si>
    <t>Date Program Tables are updated: September 30, 2023</t>
  </si>
  <si>
    <t>2013-2021</t>
  </si>
  <si>
    <t>be downloaded at https://psychology.asu.edu/sites/default/files/2023-09/clinical_student_handbook_fall_2023.doc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</si>
</sst>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0"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u/>
      <sz val="11"/>
      <color theme="1"/>
      <name val="Calibri"/>
      <family val="2"/>
      <scheme val="minor"/>
    </font>
    <font>
      <sz val="1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0" fontId="25" fillId="0" borderId="0"/>
    <xf numFmtId="0" fontId="25" fillId="0" borderId="0"/>
    <xf numFmtId="0" fontId="25" fillId="0" borderId="0"/>
    <xf numFmtId="0" fontId="25" fillId="0" borderId="0"/>
  </cellStyleXfs>
  <cellXfs count="194">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applyAlignment="1">
      <alignment vertical="top"/>
    </xf>
    <xf numFmtId="0" fontId="29" fillId="2" borderId="23" xfId="0" applyFont="1" applyFill="1" applyBorder="1" applyAlignment="1">
      <alignment vertical="center" wrapText="1"/>
    </xf>
    <xf numFmtId="0" fontId="28" fillId="2" borderId="4" xfId="0" applyFont="1" applyFill="1" applyBorder="1" applyAlignment="1">
      <alignment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14" xfId="0" applyFont="1" applyFill="1" applyBorder="1" applyAlignment="1">
      <alignment vertical="center" wrapText="1"/>
    </xf>
    <xf numFmtId="0" fontId="28" fillId="2" borderId="0" xfId="0" applyFont="1" applyFill="1"/>
    <xf numFmtId="6" fontId="12" fillId="2" borderId="8" xfId="0" applyNumberFormat="1" applyFont="1" applyFill="1" applyBorder="1" applyAlignment="1" applyProtection="1">
      <alignment horizontal="center" vertical="center" wrapText="1"/>
      <protection locked="0"/>
    </xf>
    <xf numFmtId="6" fontId="12" fillId="2" borderId="13" xfId="0" applyNumberFormat="1" applyFont="1" applyFill="1" applyBorder="1" applyAlignment="1" applyProtection="1">
      <alignment horizontal="center" vertical="center" wrapText="1"/>
      <protection locked="0"/>
    </xf>
    <xf numFmtId="6" fontId="12" fillId="2" borderId="19"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13" fillId="2" borderId="0" xfId="0" applyFont="1" applyFill="1" applyAlignment="1">
      <alignment horizontal="left" vertical="center"/>
    </xf>
    <xf numFmtId="0" fontId="11" fillId="0" borderId="42" xfId="0" applyFont="1" applyBorder="1" applyAlignment="1" applyProtection="1">
      <alignment horizontal="center" vertical="top" wrapText="1"/>
      <protection locked="0"/>
    </xf>
    <xf numFmtId="0" fontId="11" fillId="0" borderId="20"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45" xfId="0" applyFont="1" applyBorder="1" applyAlignment="1" applyProtection="1">
      <alignment horizontal="center" vertical="top" wrapText="1"/>
      <protection locked="0"/>
    </xf>
    <xf numFmtId="0" fontId="11" fillId="0" borderId="46" xfId="0" applyFont="1" applyBorder="1" applyAlignment="1" applyProtection="1">
      <alignment horizontal="center" vertical="top" wrapText="1"/>
      <protection locked="0"/>
    </xf>
    <xf numFmtId="0" fontId="11" fillId="0" borderId="47" xfId="0" applyFont="1" applyBorder="1" applyAlignment="1" applyProtection="1">
      <alignment horizontal="center" vertical="top" wrapText="1"/>
      <protection locked="0"/>
    </xf>
    <xf numFmtId="0" fontId="11" fillId="0" borderId="48" xfId="0" applyFont="1" applyBorder="1" applyAlignment="1" applyProtection="1">
      <alignment horizontal="center" vertical="top" wrapText="1"/>
      <protection locked="0"/>
    </xf>
    <xf numFmtId="0" fontId="13" fillId="2" borderId="0" xfId="0" applyFont="1" applyFill="1" applyAlignment="1">
      <alignment vertical="center"/>
    </xf>
    <xf numFmtId="0" fontId="9" fillId="2" borderId="0" xfId="0" applyFont="1" applyFill="1" applyAlignment="1" applyProtection="1">
      <alignment vertical="center"/>
      <protection locked="0"/>
    </xf>
    <xf numFmtId="0" fontId="11" fillId="2" borderId="51" xfId="0" applyFont="1" applyFill="1" applyBorder="1" applyAlignment="1">
      <alignment vertical="top" wrapText="1"/>
    </xf>
    <xf numFmtId="0" fontId="11" fillId="2" borderId="71" xfId="0" applyFont="1" applyFill="1" applyBorder="1" applyAlignment="1">
      <alignment vertical="top" wrapText="1"/>
    </xf>
    <xf numFmtId="0" fontId="11" fillId="2" borderId="24" xfId="0" applyFont="1" applyFill="1" applyBorder="1" applyAlignment="1">
      <alignment vertical="top" wrapText="1"/>
    </xf>
    <xf numFmtId="0" fontId="0" fillId="2" borderId="25" xfId="0" applyFill="1" applyBorder="1" applyAlignment="1" applyProtection="1">
      <alignment horizontal="center" vertical="top" wrapText="1"/>
      <protection locked="0"/>
    </xf>
    <xf numFmtId="0" fontId="0" fillId="2" borderId="39" xfId="0" applyFill="1" applyBorder="1" applyAlignment="1" applyProtection="1">
      <alignment horizontal="center" vertical="top"/>
      <protection locked="0"/>
    </xf>
    <xf numFmtId="0" fontId="11" fillId="0" borderId="51" xfId="0" applyFont="1" applyBorder="1" applyAlignment="1">
      <alignment horizontal="left" vertical="top"/>
    </xf>
    <xf numFmtId="0" fontId="11" fillId="0" borderId="71" xfId="0" applyFont="1" applyBorder="1" applyAlignment="1">
      <alignment horizontal="left" vertical="top"/>
    </xf>
    <xf numFmtId="0" fontId="11" fillId="0" borderId="39" xfId="0" applyFont="1" applyBorder="1" applyAlignment="1">
      <alignment horizontal="left" vertical="top"/>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0" fillId="2" borderId="0" xfId="0" applyFill="1" applyProtection="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9" fillId="2" borderId="47"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28" fillId="2" borderId="55" xfId="0" applyFont="1" applyFill="1" applyBorder="1" applyAlignment="1" applyProtection="1">
      <alignment horizontal="center" vertical="center" wrapText="1"/>
      <protection locked="0"/>
    </xf>
    <xf numFmtId="0" fontId="28" fillId="2" borderId="68" xfId="0" applyFont="1" applyFill="1" applyBorder="1" applyAlignment="1" applyProtection="1">
      <alignment horizontal="center" vertical="center" wrapText="1"/>
      <protection locked="0"/>
    </xf>
    <xf numFmtId="0" fontId="28" fillId="2" borderId="34" xfId="0" applyFont="1" applyFill="1" applyBorder="1" applyAlignment="1" applyProtection="1">
      <alignment horizontal="center" vertical="center" wrapText="1"/>
      <protection locked="0"/>
    </xf>
    <xf numFmtId="0" fontId="28" fillId="2" borderId="69" xfId="0" applyFont="1" applyFill="1" applyBorder="1" applyAlignment="1" applyProtection="1">
      <alignment horizontal="center" vertical="center" wrapText="1"/>
      <protection locked="0"/>
    </xf>
    <xf numFmtId="0" fontId="28" fillId="2" borderId="36" xfId="0" applyFont="1" applyFill="1" applyBorder="1" applyAlignment="1" applyProtection="1">
      <alignment horizontal="center" vertical="center" wrapText="1"/>
      <protection locked="0"/>
    </xf>
    <xf numFmtId="0" fontId="28" fillId="2" borderId="70" xfId="0" applyFont="1" applyFill="1" applyBorder="1" applyAlignment="1" applyProtection="1">
      <alignment horizontal="center" vertical="center" wrapText="1"/>
      <protection locked="0"/>
    </xf>
  </cellXfs>
  <cellStyles count="5">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15"/>
  <sheetViews>
    <sheetView topLeftCell="A7" zoomScaleNormal="100" zoomScaleSheetLayoutView="100" workbookViewId="0">
      <selection activeCell="E9" sqref="E9"/>
    </sheetView>
  </sheetViews>
  <sheetFormatPr defaultColWidth="9.1171875" defaultRowHeight="14.35" x14ac:dyDescent="0.5"/>
  <cols>
    <col min="1" max="1" width="9.1171875" style="17"/>
    <col min="2" max="2" width="1.41015625" style="17" customWidth="1"/>
    <col min="3" max="3" width="70.5859375" style="17" customWidth="1"/>
    <col min="4" max="4" width="1.41015625" style="17" customWidth="1"/>
    <col min="5" max="16384" width="9.1171875" style="17"/>
  </cols>
  <sheetData>
    <row r="2" spans="1:4" ht="18" x14ac:dyDescent="0.5">
      <c r="C2" s="35" t="s">
        <v>42</v>
      </c>
    </row>
    <row r="3" spans="1:4" ht="15" customHeight="1" x14ac:dyDescent="0.5">
      <c r="B3" s="19"/>
      <c r="C3" s="19"/>
      <c r="D3" s="19"/>
    </row>
    <row r="4" spans="1:4" ht="7.5" customHeight="1" x14ac:dyDescent="0.5">
      <c r="A4" s="18"/>
      <c r="B4" s="22"/>
      <c r="C4" s="23"/>
      <c r="D4" s="24"/>
    </row>
    <row r="5" spans="1:4" ht="107.7" x14ac:dyDescent="0.5">
      <c r="A5" s="18"/>
      <c r="B5" s="25"/>
      <c r="C5" s="32" t="s">
        <v>57</v>
      </c>
      <c r="D5" s="26"/>
    </row>
    <row r="6" spans="1:4" ht="9" customHeight="1" x14ac:dyDescent="0.5">
      <c r="A6" s="18"/>
      <c r="B6" s="25"/>
      <c r="C6" s="21"/>
      <c r="D6" s="26"/>
    </row>
    <row r="7" spans="1:4" ht="130.5" customHeight="1" x14ac:dyDescent="0.5">
      <c r="A7" s="18"/>
      <c r="B7" s="25"/>
      <c r="C7" s="31" t="s">
        <v>55</v>
      </c>
      <c r="D7" s="26"/>
    </row>
    <row r="8" spans="1:4" ht="2.25" customHeight="1" x14ac:dyDescent="0.5">
      <c r="A8" s="18"/>
      <c r="B8" s="25"/>
      <c r="C8" s="30"/>
      <c r="D8" s="26"/>
    </row>
    <row r="9" spans="1:4" ht="71.7" x14ac:dyDescent="0.5">
      <c r="A9" s="18"/>
      <c r="B9" s="25"/>
      <c r="C9" s="31" t="s">
        <v>56</v>
      </c>
      <c r="D9" s="26"/>
    </row>
    <row r="10" spans="1:4" ht="9.75" customHeight="1" x14ac:dyDescent="0.5">
      <c r="A10" s="18"/>
      <c r="B10" s="25"/>
      <c r="C10" s="30"/>
      <c r="D10" s="26"/>
    </row>
    <row r="11" spans="1:4" ht="71.7" x14ac:dyDescent="0.5">
      <c r="A11" s="18"/>
      <c r="B11" s="25"/>
      <c r="C11" s="21" t="s">
        <v>44</v>
      </c>
      <c r="D11" s="26"/>
    </row>
    <row r="12" spans="1:4" x14ac:dyDescent="0.5">
      <c r="A12" s="18"/>
      <c r="B12" s="25"/>
      <c r="C12" s="21"/>
      <c r="D12" s="26"/>
    </row>
    <row r="13" spans="1:4" x14ac:dyDescent="0.5">
      <c r="A13" s="18"/>
      <c r="B13" s="25"/>
      <c r="C13" s="21" t="s">
        <v>43</v>
      </c>
      <c r="D13" s="26"/>
    </row>
    <row r="14" spans="1:4" x14ac:dyDescent="0.5">
      <c r="A14" s="18"/>
      <c r="B14" s="27"/>
      <c r="C14" s="28"/>
      <c r="D14" s="29"/>
    </row>
    <row r="15" spans="1:4" x14ac:dyDescent="0.5">
      <c r="B15" s="20"/>
      <c r="C15" s="20"/>
      <c r="D15" s="20"/>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R12"/>
  <sheetViews>
    <sheetView showGridLines="0" showRuler="0" zoomScaleNormal="100" zoomScaleSheetLayoutView="85" workbookViewId="0">
      <selection activeCell="O8" sqref="O8"/>
    </sheetView>
  </sheetViews>
  <sheetFormatPr defaultColWidth="9.1171875" defaultRowHeight="14.35" x14ac:dyDescent="0.5"/>
  <cols>
    <col min="1" max="1" width="3.1171875" style="1" customWidth="1"/>
    <col min="2" max="2" width="45.41015625" style="1" customWidth="1"/>
    <col min="3" max="18" width="5.5859375" style="1" customWidth="1"/>
    <col min="19" max="16384" width="9.1171875" style="1"/>
  </cols>
  <sheetData>
    <row r="1" spans="2:18" ht="17.350000000000001" x14ac:dyDescent="0.5">
      <c r="B1" s="124" t="s">
        <v>70</v>
      </c>
      <c r="C1" s="124"/>
      <c r="D1" s="124"/>
      <c r="E1" s="124"/>
      <c r="F1" s="124"/>
      <c r="G1" s="124"/>
      <c r="H1" s="124"/>
      <c r="I1" s="124"/>
      <c r="J1" s="124"/>
    </row>
    <row r="2" spans="2:18" x14ac:dyDescent="0.5">
      <c r="B2" s="125" t="s">
        <v>82</v>
      </c>
      <c r="C2" s="125"/>
      <c r="D2" s="125"/>
      <c r="E2" s="125"/>
      <c r="F2" s="125"/>
      <c r="G2" s="125"/>
      <c r="H2" s="125"/>
      <c r="I2" s="125"/>
      <c r="J2" s="125"/>
    </row>
    <row r="3" spans="2:18" x14ac:dyDescent="0.5">
      <c r="B3" s="135"/>
      <c r="C3" s="135"/>
      <c r="D3" s="135"/>
      <c r="E3" s="135"/>
      <c r="F3" s="135"/>
      <c r="G3" s="135"/>
      <c r="H3" s="135"/>
      <c r="I3" s="135"/>
      <c r="J3" s="135"/>
      <c r="K3" s="135"/>
      <c r="L3" s="135"/>
      <c r="M3" s="135"/>
      <c r="N3" s="135"/>
      <c r="O3" s="135"/>
      <c r="P3" s="135"/>
      <c r="Q3" s="135"/>
      <c r="R3" s="135"/>
    </row>
    <row r="4" spans="2:18" ht="17.7" thickBot="1" x14ac:dyDescent="0.55000000000000004">
      <c r="B4" s="136" t="s">
        <v>67</v>
      </c>
      <c r="C4" s="136"/>
      <c r="D4" s="136"/>
      <c r="E4" s="136"/>
      <c r="F4" s="136"/>
      <c r="G4" s="136"/>
      <c r="H4" s="136"/>
      <c r="I4" s="136"/>
      <c r="J4" s="136"/>
      <c r="K4" s="136"/>
      <c r="L4" s="136"/>
      <c r="M4" s="136"/>
      <c r="N4" s="136"/>
      <c r="O4" s="136"/>
      <c r="P4" s="136"/>
      <c r="Q4" s="136"/>
      <c r="R4" s="136"/>
    </row>
    <row r="5" spans="2:18" s="114" customFormat="1" ht="78" customHeight="1" thickBot="1" x14ac:dyDescent="0.55000000000000004">
      <c r="B5" s="137" t="s">
        <v>68</v>
      </c>
      <c r="C5" s="138"/>
      <c r="D5" s="138"/>
      <c r="E5" s="138"/>
      <c r="F5" s="138"/>
      <c r="G5" s="138"/>
      <c r="H5" s="139"/>
      <c r="I5" s="140" t="s">
        <v>78</v>
      </c>
      <c r="J5" s="141"/>
      <c r="K5" s="113"/>
      <c r="L5" s="113"/>
      <c r="M5" s="113"/>
      <c r="N5" s="113"/>
      <c r="O5" s="113"/>
      <c r="P5" s="113"/>
      <c r="Q5" s="113"/>
      <c r="R5" s="113"/>
    </row>
    <row r="6" spans="2:18" ht="14.7" thickBot="1" x14ac:dyDescent="0.55000000000000004">
      <c r="B6" s="142" t="s">
        <v>69</v>
      </c>
      <c r="C6" s="143"/>
      <c r="D6" s="143"/>
      <c r="E6" s="143"/>
      <c r="F6" s="143"/>
      <c r="G6" s="143"/>
      <c r="H6" s="143"/>
      <c r="I6" s="143"/>
      <c r="J6" s="144"/>
      <c r="K6" s="112"/>
      <c r="L6" s="112"/>
      <c r="M6" s="112"/>
      <c r="N6" s="112"/>
      <c r="O6" s="112"/>
      <c r="P6" s="112"/>
      <c r="Q6" s="112"/>
      <c r="R6" s="112"/>
    </row>
    <row r="7" spans="2:18" x14ac:dyDescent="0.5">
      <c r="B7" s="126"/>
      <c r="C7" s="127"/>
      <c r="D7" s="127"/>
      <c r="E7" s="127"/>
      <c r="F7" s="127"/>
      <c r="G7" s="127"/>
      <c r="H7" s="127"/>
      <c r="I7" s="127"/>
      <c r="J7" s="128"/>
      <c r="K7" s="112"/>
      <c r="L7" s="112"/>
      <c r="M7" s="112"/>
      <c r="N7" s="112"/>
      <c r="O7" s="112"/>
      <c r="P7" s="112"/>
      <c r="Q7" s="112"/>
      <c r="R7" s="112"/>
    </row>
    <row r="8" spans="2:18" ht="59.1" customHeight="1" x14ac:dyDescent="0.5">
      <c r="B8" s="129"/>
      <c r="C8" s="130"/>
      <c r="D8" s="130"/>
      <c r="E8" s="130"/>
      <c r="F8" s="130"/>
      <c r="G8" s="130"/>
      <c r="H8" s="130"/>
      <c r="I8" s="130"/>
      <c r="J8" s="131"/>
      <c r="K8" s="112"/>
      <c r="L8" s="112"/>
      <c r="M8" s="112"/>
      <c r="N8" s="112"/>
      <c r="O8" s="112"/>
      <c r="P8" s="112"/>
      <c r="Q8" s="112"/>
      <c r="R8" s="112"/>
    </row>
    <row r="9" spans="2:18" x14ac:dyDescent="0.5">
      <c r="B9" s="129"/>
      <c r="C9" s="130"/>
      <c r="D9" s="130"/>
      <c r="E9" s="130"/>
      <c r="F9" s="130"/>
      <c r="G9" s="130"/>
      <c r="H9" s="130"/>
      <c r="I9" s="130"/>
      <c r="J9" s="131"/>
      <c r="K9" s="112"/>
      <c r="L9" s="112"/>
      <c r="M9" s="112"/>
      <c r="N9" s="112"/>
      <c r="O9" s="112"/>
      <c r="P9" s="112"/>
      <c r="Q9" s="112"/>
      <c r="R9" s="112"/>
    </row>
    <row r="10" spans="2:18" x14ac:dyDescent="0.5">
      <c r="B10" s="129"/>
      <c r="C10" s="130"/>
      <c r="D10" s="130"/>
      <c r="E10" s="130"/>
      <c r="F10" s="130"/>
      <c r="G10" s="130"/>
      <c r="H10" s="130"/>
      <c r="I10" s="130"/>
      <c r="J10" s="131"/>
    </row>
    <row r="11" spans="2:18" x14ac:dyDescent="0.5">
      <c r="B11" s="129"/>
      <c r="C11" s="130"/>
      <c r="D11" s="130"/>
      <c r="E11" s="130"/>
      <c r="F11" s="130"/>
      <c r="G11" s="130"/>
      <c r="H11" s="130"/>
      <c r="I11" s="130"/>
      <c r="J11" s="131"/>
    </row>
    <row r="12" spans="2:18" ht="14.7" thickBot="1" x14ac:dyDescent="0.55000000000000004">
      <c r="B12" s="132"/>
      <c r="C12" s="133"/>
      <c r="D12" s="133"/>
      <c r="E12" s="133"/>
      <c r="F12" s="133"/>
      <c r="G12" s="133"/>
      <c r="H12" s="133"/>
      <c r="I12" s="133"/>
      <c r="J12" s="134"/>
    </row>
  </sheetData>
  <mergeCells count="8">
    <mergeCell ref="B1:J1"/>
    <mergeCell ref="B2:J2"/>
    <mergeCell ref="B7:J12"/>
    <mergeCell ref="B3:R3"/>
    <mergeCell ref="B4:R4"/>
    <mergeCell ref="B5:H5"/>
    <mergeCell ref="I5:J5"/>
    <mergeCell ref="B6:J6"/>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28"/>
  <sheetViews>
    <sheetView showGridLines="0" showRowColHeaders="0" showRuler="0" view="pageLayout" zoomScale="77" zoomScaleNormal="100" zoomScaleSheetLayoutView="85" zoomScalePageLayoutView="77" workbookViewId="0">
      <selection activeCell="B18" sqref="B18"/>
    </sheetView>
  </sheetViews>
  <sheetFormatPr defaultColWidth="5.703125" defaultRowHeight="14.35" x14ac:dyDescent="0.5"/>
  <cols>
    <col min="1" max="1" width="3.1171875" style="1" customWidth="1"/>
    <col min="2" max="2" width="45.41015625" style="1" customWidth="1"/>
    <col min="3" max="18" width="5.5859375" style="1" customWidth="1"/>
    <col min="19" max="16384" width="5.703125" style="1"/>
  </cols>
  <sheetData>
    <row r="1" spans="1:24" x14ac:dyDescent="0.5">
      <c r="B1" s="135"/>
      <c r="C1" s="135"/>
      <c r="D1" s="135"/>
      <c r="E1" s="135"/>
      <c r="F1" s="135"/>
      <c r="G1" s="135"/>
      <c r="H1" s="135"/>
      <c r="I1" s="135"/>
      <c r="J1" s="135"/>
      <c r="K1" s="135"/>
      <c r="L1" s="135"/>
      <c r="M1" s="135"/>
      <c r="N1" s="135"/>
      <c r="O1" s="135"/>
      <c r="P1" s="135"/>
      <c r="Q1" s="135"/>
      <c r="R1" s="135"/>
    </row>
    <row r="2" spans="1:24" ht="17.7" thickBot="1" x14ac:dyDescent="0.55000000000000004">
      <c r="A2" s="50"/>
      <c r="B2" s="157" t="s">
        <v>45</v>
      </c>
      <c r="C2" s="157"/>
      <c r="D2" s="157"/>
      <c r="E2" s="157"/>
      <c r="F2" s="157"/>
      <c r="G2" s="157"/>
      <c r="H2" s="157"/>
      <c r="I2" s="157"/>
      <c r="J2" s="157"/>
      <c r="K2" s="157"/>
      <c r="L2" s="157"/>
      <c r="M2" s="157"/>
      <c r="N2" s="157"/>
      <c r="O2" s="157"/>
      <c r="P2" s="157"/>
      <c r="Q2" s="157"/>
      <c r="R2" s="157"/>
      <c r="S2" s="50"/>
      <c r="T2" s="50"/>
      <c r="U2" s="50"/>
      <c r="V2" s="50"/>
      <c r="W2" s="50"/>
      <c r="X2" s="50"/>
    </row>
    <row r="3" spans="1:24" ht="15.75" customHeight="1" thickBot="1" x14ac:dyDescent="0.55000000000000004">
      <c r="A3" s="50"/>
      <c r="B3" s="158" t="s">
        <v>3</v>
      </c>
      <c r="C3" s="160" t="s">
        <v>12</v>
      </c>
      <c r="D3" s="161"/>
      <c r="E3" s="161"/>
      <c r="F3" s="161"/>
      <c r="G3" s="161"/>
      <c r="H3" s="161"/>
      <c r="I3" s="161"/>
      <c r="J3" s="161"/>
      <c r="K3" s="161"/>
      <c r="L3" s="161"/>
      <c r="M3" s="161"/>
      <c r="N3" s="161"/>
      <c r="O3" s="161"/>
      <c r="P3" s="161"/>
      <c r="Q3" s="161"/>
      <c r="R3" s="161"/>
      <c r="S3" s="161"/>
      <c r="T3" s="161"/>
      <c r="U3" s="161"/>
      <c r="V3" s="161"/>
      <c r="W3" s="161"/>
      <c r="X3" s="162"/>
    </row>
    <row r="4" spans="1:24" ht="27" customHeight="1" thickBot="1" x14ac:dyDescent="0.55000000000000004">
      <c r="A4" s="50"/>
      <c r="B4" s="159"/>
      <c r="C4" s="160" t="s">
        <v>60</v>
      </c>
      <c r="D4" s="162"/>
      <c r="E4" s="160" t="s">
        <v>61</v>
      </c>
      <c r="F4" s="162"/>
      <c r="G4" s="160" t="s">
        <v>62</v>
      </c>
      <c r="H4" s="162"/>
      <c r="I4" s="160" t="s">
        <v>63</v>
      </c>
      <c r="J4" s="162"/>
      <c r="K4" s="160" t="s">
        <v>58</v>
      </c>
      <c r="L4" s="162"/>
      <c r="M4" s="160" t="s">
        <v>64</v>
      </c>
      <c r="N4" s="162"/>
      <c r="O4" s="160" t="s">
        <v>65</v>
      </c>
      <c r="P4" s="162"/>
      <c r="Q4" s="160" t="s">
        <v>66</v>
      </c>
      <c r="R4" s="162"/>
      <c r="S4" s="153" t="s">
        <v>79</v>
      </c>
      <c r="T4" s="154"/>
      <c r="U4" s="153" t="s">
        <v>80</v>
      </c>
      <c r="V4" s="154"/>
      <c r="W4" s="155" t="s">
        <v>4</v>
      </c>
      <c r="X4" s="156"/>
    </row>
    <row r="5" spans="1:24" ht="29.25" customHeight="1" x14ac:dyDescent="0.5">
      <c r="A5" s="50"/>
      <c r="B5" s="98" t="s">
        <v>13</v>
      </c>
      <c r="C5" s="168">
        <v>7</v>
      </c>
      <c r="D5" s="169"/>
      <c r="E5" s="168">
        <v>6</v>
      </c>
      <c r="F5" s="169"/>
      <c r="G5" s="168">
        <v>9</v>
      </c>
      <c r="H5" s="169"/>
      <c r="I5" s="145">
        <v>4</v>
      </c>
      <c r="J5" s="146"/>
      <c r="K5" s="145">
        <v>4</v>
      </c>
      <c r="L5" s="146"/>
      <c r="M5" s="145">
        <v>4</v>
      </c>
      <c r="N5" s="146"/>
      <c r="O5" s="145">
        <v>9</v>
      </c>
      <c r="P5" s="146"/>
      <c r="Q5" s="145">
        <v>9</v>
      </c>
      <c r="R5" s="146"/>
      <c r="S5" s="145">
        <v>3</v>
      </c>
      <c r="T5" s="146"/>
      <c r="U5" s="145">
        <v>5</v>
      </c>
      <c r="V5" s="146"/>
      <c r="W5" s="163">
        <v>60</v>
      </c>
      <c r="X5" s="164"/>
    </row>
    <row r="6" spans="1:24" ht="17.25" customHeight="1" x14ac:dyDescent="0.5">
      <c r="A6" s="50"/>
      <c r="B6" s="99" t="s">
        <v>14</v>
      </c>
      <c r="C6" s="170">
        <v>7</v>
      </c>
      <c r="D6" s="171"/>
      <c r="E6" s="170">
        <v>7</v>
      </c>
      <c r="F6" s="171"/>
      <c r="G6" s="170">
        <v>6.33</v>
      </c>
      <c r="H6" s="171"/>
      <c r="I6" s="147">
        <v>6.75</v>
      </c>
      <c r="J6" s="148"/>
      <c r="K6" s="147">
        <v>6.25</v>
      </c>
      <c r="L6" s="148"/>
      <c r="M6" s="147">
        <v>6.5</v>
      </c>
      <c r="N6" s="148"/>
      <c r="O6" s="147">
        <v>6.44</v>
      </c>
      <c r="P6" s="148"/>
      <c r="Q6" s="147">
        <v>6.67</v>
      </c>
      <c r="R6" s="148"/>
      <c r="S6" s="147">
        <v>6.67</v>
      </c>
      <c r="T6" s="148"/>
      <c r="U6" s="147">
        <v>6.4</v>
      </c>
      <c r="V6" s="148"/>
      <c r="W6" s="166">
        <v>6.6</v>
      </c>
      <c r="X6" s="167"/>
    </row>
    <row r="7" spans="1:24" ht="15" customHeight="1" thickBot="1" x14ac:dyDescent="0.55000000000000004">
      <c r="A7" s="50"/>
      <c r="B7" s="100" t="s">
        <v>15</v>
      </c>
      <c r="C7" s="172">
        <v>7</v>
      </c>
      <c r="D7" s="173"/>
      <c r="E7" s="172">
        <v>7</v>
      </c>
      <c r="F7" s="173"/>
      <c r="G7" s="172">
        <v>6</v>
      </c>
      <c r="H7" s="173"/>
      <c r="I7" s="149">
        <v>7</v>
      </c>
      <c r="J7" s="150"/>
      <c r="K7" s="149">
        <v>6</v>
      </c>
      <c r="L7" s="150"/>
      <c r="M7" s="149">
        <v>6</v>
      </c>
      <c r="N7" s="150"/>
      <c r="O7" s="149">
        <v>6</v>
      </c>
      <c r="P7" s="150"/>
      <c r="Q7" s="149">
        <v>7</v>
      </c>
      <c r="R7" s="150"/>
      <c r="S7" s="149">
        <v>7</v>
      </c>
      <c r="T7" s="150"/>
      <c r="U7" s="149">
        <v>6</v>
      </c>
      <c r="V7" s="150"/>
      <c r="W7" s="151">
        <v>6</v>
      </c>
      <c r="X7" s="152"/>
    </row>
    <row r="8" spans="1:24" ht="14.7" thickBot="1" x14ac:dyDescent="0.55000000000000004">
      <c r="A8" s="50"/>
      <c r="B8" s="83" t="s">
        <v>5</v>
      </c>
      <c r="C8" s="88" t="s">
        <v>1</v>
      </c>
      <c r="D8" s="90" t="s">
        <v>0</v>
      </c>
      <c r="E8" s="88" t="s">
        <v>1</v>
      </c>
      <c r="F8" s="90" t="s">
        <v>0</v>
      </c>
      <c r="G8" s="88" t="s">
        <v>1</v>
      </c>
      <c r="H8" s="90" t="s">
        <v>0</v>
      </c>
      <c r="I8" s="88" t="s">
        <v>1</v>
      </c>
      <c r="J8" s="90" t="s">
        <v>0</v>
      </c>
      <c r="K8" s="97" t="s">
        <v>1</v>
      </c>
      <c r="L8" s="89" t="s">
        <v>0</v>
      </c>
      <c r="M8" s="88" t="s">
        <v>1</v>
      </c>
      <c r="N8" s="89" t="s">
        <v>0</v>
      </c>
      <c r="O8" s="88" t="s">
        <v>1</v>
      </c>
      <c r="P8" s="89" t="s">
        <v>0</v>
      </c>
      <c r="Q8" s="88" t="s">
        <v>1</v>
      </c>
      <c r="R8" s="90" t="s">
        <v>0</v>
      </c>
      <c r="S8" s="88" t="s">
        <v>1</v>
      </c>
      <c r="T8" s="90" t="s">
        <v>0</v>
      </c>
      <c r="U8" s="88" t="s">
        <v>1</v>
      </c>
      <c r="V8" s="90" t="s">
        <v>0</v>
      </c>
      <c r="W8" s="88" t="s">
        <v>1</v>
      </c>
      <c r="X8" s="90" t="s">
        <v>0</v>
      </c>
    </row>
    <row r="9" spans="1:24" x14ac:dyDescent="0.5">
      <c r="A9" s="50"/>
      <c r="B9" s="101" t="s">
        <v>16</v>
      </c>
      <c r="C9" s="3">
        <v>0</v>
      </c>
      <c r="D9" s="39">
        <v>0</v>
      </c>
      <c r="E9" s="3">
        <v>0</v>
      </c>
      <c r="F9" s="39">
        <f>E9/E$5*100</f>
        <v>0</v>
      </c>
      <c r="G9" s="3">
        <v>0</v>
      </c>
      <c r="H9" s="39">
        <f>G9/G$5*100</f>
        <v>0</v>
      </c>
      <c r="I9" s="3">
        <v>0</v>
      </c>
      <c r="J9" s="39">
        <f>I9/I$5*100</f>
        <v>0</v>
      </c>
      <c r="K9" s="2">
        <v>0</v>
      </c>
      <c r="L9" s="40">
        <f>K9/K$5*100</f>
        <v>0</v>
      </c>
      <c r="M9" s="3">
        <v>0</v>
      </c>
      <c r="N9" s="40">
        <f>M9/M$5*100</f>
        <v>0</v>
      </c>
      <c r="O9" s="3">
        <v>0</v>
      </c>
      <c r="P9" s="40">
        <f>O9/O$5*100</f>
        <v>0</v>
      </c>
      <c r="Q9" s="3">
        <v>0</v>
      </c>
      <c r="R9" s="39">
        <f>Q9/Q$5*100</f>
        <v>0</v>
      </c>
      <c r="S9" s="3">
        <v>0</v>
      </c>
      <c r="T9" s="39">
        <f>S9/S$5*100</f>
        <v>0</v>
      </c>
      <c r="U9" s="3">
        <v>0</v>
      </c>
      <c r="V9" s="39">
        <f>U9/U$5*100</f>
        <v>0</v>
      </c>
      <c r="W9" s="41">
        <v>0</v>
      </c>
      <c r="X9" s="42">
        <f>W9/W$5*100</f>
        <v>0</v>
      </c>
    </row>
    <row r="10" spans="1:24" x14ac:dyDescent="0.5">
      <c r="A10" s="50"/>
      <c r="B10" s="102" t="s">
        <v>17</v>
      </c>
      <c r="C10" s="5">
        <v>0</v>
      </c>
      <c r="D10" s="43">
        <v>0</v>
      </c>
      <c r="E10" s="5">
        <v>0</v>
      </c>
      <c r="F10" s="43">
        <f>E10/E$5*100</f>
        <v>0</v>
      </c>
      <c r="G10" s="5">
        <v>0</v>
      </c>
      <c r="H10" s="43">
        <f>G10/G$5*100</f>
        <v>0</v>
      </c>
      <c r="I10" s="5">
        <v>0</v>
      </c>
      <c r="J10" s="43">
        <f>I10/I$5*100</f>
        <v>0</v>
      </c>
      <c r="K10" s="4">
        <v>0</v>
      </c>
      <c r="L10" s="44">
        <f>K10/K$5*100</f>
        <v>0</v>
      </c>
      <c r="M10" s="5">
        <v>0</v>
      </c>
      <c r="N10" s="44">
        <f>M10/M$5*100</f>
        <v>0</v>
      </c>
      <c r="O10" s="5">
        <v>0</v>
      </c>
      <c r="P10" s="44">
        <f>O10/O$5*100</f>
        <v>0</v>
      </c>
      <c r="Q10" s="5">
        <v>1</v>
      </c>
      <c r="R10" s="43">
        <f>Q10/Q$5*100</f>
        <v>11.111111111111111</v>
      </c>
      <c r="S10" s="5">
        <v>0</v>
      </c>
      <c r="T10" s="43">
        <f>S10/S$5*100</f>
        <v>0</v>
      </c>
      <c r="U10" s="5">
        <v>0</v>
      </c>
      <c r="V10" s="43">
        <f>U10/U$5*100</f>
        <v>0</v>
      </c>
      <c r="W10" s="41">
        <v>1</v>
      </c>
      <c r="X10" s="45">
        <f>W10/W$5*100</f>
        <v>1.6666666666666667</v>
      </c>
    </row>
    <row r="11" spans="1:24" x14ac:dyDescent="0.5">
      <c r="A11" s="50"/>
      <c r="B11" s="102" t="s">
        <v>18</v>
      </c>
      <c r="C11" s="5">
        <v>1</v>
      </c>
      <c r="D11" s="43">
        <v>25</v>
      </c>
      <c r="E11" s="5">
        <v>1</v>
      </c>
      <c r="F11" s="43">
        <f>E11/E$5*100</f>
        <v>16.666666666666664</v>
      </c>
      <c r="G11" s="5">
        <v>6</v>
      </c>
      <c r="H11" s="43">
        <f>G11/G$5*100</f>
        <v>66.666666666666657</v>
      </c>
      <c r="I11" s="5">
        <v>1</v>
      </c>
      <c r="J11" s="43">
        <f>I11/I$5*100</f>
        <v>25</v>
      </c>
      <c r="K11" s="4">
        <v>3</v>
      </c>
      <c r="L11" s="44">
        <f>K11/K$5*100</f>
        <v>75</v>
      </c>
      <c r="M11" s="5">
        <v>2</v>
      </c>
      <c r="N11" s="44">
        <f>M11/M$5*100</f>
        <v>50</v>
      </c>
      <c r="O11" s="5">
        <v>5</v>
      </c>
      <c r="P11" s="44">
        <f>O11/O$5*100</f>
        <v>55.555555555555557</v>
      </c>
      <c r="Q11" s="5">
        <v>3</v>
      </c>
      <c r="R11" s="43">
        <f>Q11/Q$5*100</f>
        <v>33.333333333333329</v>
      </c>
      <c r="S11" s="5">
        <v>1</v>
      </c>
      <c r="T11" s="43">
        <f>S11/S$5*100</f>
        <v>33.333333333333329</v>
      </c>
      <c r="U11" s="5">
        <v>3</v>
      </c>
      <c r="V11" s="43">
        <f>U11/U$5*100</f>
        <v>60</v>
      </c>
      <c r="W11" s="41">
        <v>26</v>
      </c>
      <c r="X11" s="45">
        <f>W11/W$5*100</f>
        <v>43.333333333333336</v>
      </c>
    </row>
    <row r="12" spans="1:24" x14ac:dyDescent="0.5">
      <c r="A12" s="50"/>
      <c r="B12" s="102" t="s">
        <v>19</v>
      </c>
      <c r="C12" s="5">
        <v>5</v>
      </c>
      <c r="D12" s="43">
        <v>75</v>
      </c>
      <c r="E12" s="5">
        <v>4</v>
      </c>
      <c r="F12" s="43">
        <f>E12/E$5*100</f>
        <v>66.666666666666657</v>
      </c>
      <c r="G12" s="5">
        <v>3</v>
      </c>
      <c r="H12" s="43">
        <f>G12/G$5*100</f>
        <v>33.333333333333329</v>
      </c>
      <c r="I12" s="5">
        <v>3</v>
      </c>
      <c r="J12" s="43">
        <f>I12/I$5*100</f>
        <v>75</v>
      </c>
      <c r="K12" s="4">
        <v>1</v>
      </c>
      <c r="L12" s="44">
        <f>K12/K$5*100</f>
        <v>25</v>
      </c>
      <c r="M12" s="5">
        <v>2</v>
      </c>
      <c r="N12" s="44">
        <f>M12/M$5*100</f>
        <v>50</v>
      </c>
      <c r="O12" s="5">
        <v>4</v>
      </c>
      <c r="P12" s="44">
        <f>O12/O$5*100</f>
        <v>44.444444444444443</v>
      </c>
      <c r="Q12" s="5">
        <v>3</v>
      </c>
      <c r="R12" s="43">
        <f>Q12/Q$5*100</f>
        <v>33.333333333333329</v>
      </c>
      <c r="S12" s="5">
        <v>2</v>
      </c>
      <c r="T12" s="43">
        <f>S12/S$5*100</f>
        <v>66.666666666666657</v>
      </c>
      <c r="U12" s="5">
        <v>2</v>
      </c>
      <c r="V12" s="43">
        <f>U12/U$5*100</f>
        <v>40</v>
      </c>
      <c r="W12" s="41">
        <v>29</v>
      </c>
      <c r="X12" s="45">
        <f>W12/W$5*100</f>
        <v>48.333333333333336</v>
      </c>
    </row>
    <row r="13" spans="1:24" ht="14.7" thickBot="1" x14ac:dyDescent="0.55000000000000004">
      <c r="A13" s="50"/>
      <c r="B13" s="103" t="s">
        <v>20</v>
      </c>
      <c r="C13" s="7">
        <v>1</v>
      </c>
      <c r="D13" s="46">
        <v>0</v>
      </c>
      <c r="E13" s="7">
        <v>1</v>
      </c>
      <c r="F13" s="46">
        <f>E13/E$5*100</f>
        <v>16.666666666666664</v>
      </c>
      <c r="G13" s="7">
        <v>0</v>
      </c>
      <c r="H13" s="46">
        <f>G13/G$5*100</f>
        <v>0</v>
      </c>
      <c r="I13" s="7">
        <v>0</v>
      </c>
      <c r="J13" s="46">
        <f>I13/I$5*100</f>
        <v>0</v>
      </c>
      <c r="K13" s="6">
        <v>0</v>
      </c>
      <c r="L13" s="47">
        <f>K13/K$5*100</f>
        <v>0</v>
      </c>
      <c r="M13" s="7">
        <v>0</v>
      </c>
      <c r="N13" s="47">
        <f>M13/M$5*100</f>
        <v>0</v>
      </c>
      <c r="O13" s="7">
        <v>0</v>
      </c>
      <c r="P13" s="47">
        <f>O13/O$5*100</f>
        <v>0</v>
      </c>
      <c r="Q13" s="7">
        <v>2</v>
      </c>
      <c r="R13" s="46">
        <f>Q13/Q$5*100</f>
        <v>22.222222222222221</v>
      </c>
      <c r="S13" s="7">
        <v>0</v>
      </c>
      <c r="T13" s="46">
        <f>S13/S$5*100</f>
        <v>0</v>
      </c>
      <c r="U13" s="7">
        <v>0</v>
      </c>
      <c r="V13" s="46">
        <f>U13/U$5*100</f>
        <v>0</v>
      </c>
      <c r="W13" s="48">
        <v>4</v>
      </c>
      <c r="X13" s="49">
        <f>W13/W$5*100</f>
        <v>6.666666666666667</v>
      </c>
    </row>
    <row r="14" spans="1:24" x14ac:dyDescent="0.5">
      <c r="A14" s="50"/>
      <c r="B14" s="51"/>
      <c r="C14" s="51"/>
      <c r="D14" s="51"/>
      <c r="E14" s="51"/>
      <c r="F14" s="51"/>
      <c r="G14" s="51"/>
      <c r="H14" s="51"/>
      <c r="I14" s="51"/>
      <c r="J14" s="51"/>
      <c r="K14" s="51"/>
      <c r="L14" s="51"/>
      <c r="M14" s="51"/>
      <c r="N14" s="51"/>
      <c r="O14" s="51"/>
      <c r="P14" s="51"/>
      <c r="Q14" s="51"/>
      <c r="R14" s="51"/>
      <c r="S14" s="50"/>
      <c r="T14" s="50"/>
      <c r="U14" s="50"/>
      <c r="V14" s="50"/>
      <c r="W14" s="50"/>
      <c r="X14" s="50"/>
    </row>
    <row r="15" spans="1:24" ht="60.75" customHeight="1" thickBot="1" x14ac:dyDescent="0.55000000000000004">
      <c r="A15" s="50"/>
      <c r="B15" s="165" t="s">
        <v>46</v>
      </c>
      <c r="C15" s="165"/>
      <c r="D15" s="165"/>
      <c r="E15" s="165"/>
      <c r="F15" s="165"/>
      <c r="G15" s="165"/>
      <c r="H15" s="165"/>
      <c r="I15" s="165"/>
      <c r="J15" s="165"/>
      <c r="K15" s="165"/>
      <c r="L15" s="165"/>
      <c r="M15" s="165"/>
      <c r="N15" s="165"/>
      <c r="O15" s="165"/>
      <c r="P15" s="165"/>
      <c r="Q15" s="165"/>
      <c r="R15" s="165"/>
      <c r="S15" s="50"/>
      <c r="T15" s="50"/>
      <c r="U15" s="50"/>
      <c r="V15" s="50"/>
      <c r="W15" s="50"/>
      <c r="X15" s="50"/>
    </row>
    <row r="16" spans="1:24" x14ac:dyDescent="0.5">
      <c r="A16" s="50"/>
      <c r="B16" s="52" t="s">
        <v>76</v>
      </c>
      <c r="C16" s="53"/>
      <c r="D16" s="53"/>
      <c r="E16" s="53"/>
      <c r="F16" s="53"/>
      <c r="G16" s="53"/>
      <c r="H16" s="53"/>
      <c r="I16" s="53"/>
      <c r="J16" s="53"/>
      <c r="K16" s="53"/>
      <c r="L16" s="53"/>
      <c r="M16" s="53"/>
      <c r="N16" s="53"/>
      <c r="O16" s="53"/>
      <c r="P16" s="53"/>
      <c r="Q16" s="53"/>
      <c r="R16" s="54"/>
      <c r="S16" s="50"/>
      <c r="T16" s="50"/>
      <c r="U16" s="50"/>
      <c r="V16" s="50"/>
      <c r="W16" s="50"/>
      <c r="X16" s="50"/>
    </row>
    <row r="17" spans="1:24" x14ac:dyDescent="0.5">
      <c r="A17" s="50"/>
      <c r="B17" s="55" t="s">
        <v>84</v>
      </c>
      <c r="C17" s="56"/>
      <c r="D17" s="56"/>
      <c r="E17" s="56"/>
      <c r="F17" s="56"/>
      <c r="G17" s="56"/>
      <c r="H17" s="56"/>
      <c r="I17" s="56"/>
      <c r="J17" s="56"/>
      <c r="K17" s="56"/>
      <c r="L17" s="56"/>
      <c r="M17" s="56"/>
      <c r="N17" s="56"/>
      <c r="O17" s="56"/>
      <c r="P17" s="56"/>
      <c r="Q17" s="56"/>
      <c r="R17" s="57"/>
      <c r="S17" s="50"/>
      <c r="T17" s="50"/>
      <c r="U17" s="50"/>
      <c r="V17" s="50"/>
      <c r="W17" s="50"/>
      <c r="X17" s="50"/>
    </row>
    <row r="18" spans="1:24" x14ac:dyDescent="0.5">
      <c r="A18" s="50"/>
      <c r="B18" s="55"/>
      <c r="C18" s="56"/>
      <c r="D18" s="56"/>
      <c r="E18" s="56"/>
      <c r="F18" s="56"/>
      <c r="G18" s="56"/>
      <c r="H18" s="56"/>
      <c r="I18" s="56"/>
      <c r="J18" s="56"/>
      <c r="K18" s="56"/>
      <c r="L18" s="56"/>
      <c r="M18" s="56"/>
      <c r="N18" s="56"/>
      <c r="O18" s="56"/>
      <c r="P18" s="56"/>
      <c r="Q18" s="56"/>
      <c r="R18" s="57"/>
      <c r="S18" s="50"/>
      <c r="T18" s="50"/>
      <c r="U18" s="50"/>
      <c r="V18" s="50"/>
      <c r="W18" s="50"/>
      <c r="X18" s="50"/>
    </row>
    <row r="19" spans="1:24" x14ac:dyDescent="0.5">
      <c r="A19" s="50"/>
      <c r="B19" s="55"/>
      <c r="C19" s="56"/>
      <c r="D19" s="56"/>
      <c r="E19" s="56"/>
      <c r="F19" s="56"/>
      <c r="G19" s="56"/>
      <c r="H19" s="56"/>
      <c r="I19" s="56"/>
      <c r="J19" s="56"/>
      <c r="K19" s="56"/>
      <c r="L19" s="56"/>
      <c r="M19" s="56"/>
      <c r="N19" s="56"/>
      <c r="O19" s="56"/>
      <c r="P19" s="56"/>
      <c r="Q19" s="56"/>
      <c r="R19" s="57"/>
      <c r="S19" s="50"/>
      <c r="T19" s="50"/>
      <c r="U19" s="50"/>
      <c r="V19" s="50"/>
      <c r="W19" s="50"/>
      <c r="X19" s="50"/>
    </row>
    <row r="20" spans="1:24" x14ac:dyDescent="0.5">
      <c r="A20" s="50"/>
      <c r="B20" s="55"/>
      <c r="C20" s="56"/>
      <c r="D20" s="56"/>
      <c r="E20" s="56"/>
      <c r="F20" s="56"/>
      <c r="G20" s="56"/>
      <c r="H20" s="56"/>
      <c r="I20" s="56"/>
      <c r="J20" s="56"/>
      <c r="K20" s="56"/>
      <c r="L20" s="56"/>
      <c r="M20" s="56"/>
      <c r="N20" s="56"/>
      <c r="O20" s="56"/>
      <c r="P20" s="56"/>
      <c r="Q20" s="56"/>
      <c r="R20" s="57"/>
      <c r="S20" s="50"/>
      <c r="T20" s="50"/>
      <c r="U20" s="50"/>
      <c r="V20" s="50"/>
      <c r="W20" s="50"/>
      <c r="X20" s="50"/>
    </row>
    <row r="21" spans="1:24" x14ac:dyDescent="0.5">
      <c r="A21" s="50"/>
      <c r="B21" s="55"/>
      <c r="C21" s="56"/>
      <c r="D21" s="56"/>
      <c r="E21" s="56"/>
      <c r="F21" s="56"/>
      <c r="G21" s="56"/>
      <c r="H21" s="56"/>
      <c r="I21" s="56"/>
      <c r="J21" s="56"/>
      <c r="K21" s="56"/>
      <c r="L21" s="56"/>
      <c r="M21" s="56"/>
      <c r="N21" s="56"/>
      <c r="O21" s="56"/>
      <c r="P21" s="56"/>
      <c r="Q21" s="56"/>
      <c r="R21" s="57"/>
      <c r="S21" s="50"/>
      <c r="T21" s="50"/>
      <c r="U21" s="50"/>
      <c r="V21" s="50"/>
      <c r="W21" s="50"/>
      <c r="X21" s="50"/>
    </row>
    <row r="22" spans="1:24" x14ac:dyDescent="0.5">
      <c r="A22" s="50"/>
      <c r="B22" s="55"/>
      <c r="C22" s="56"/>
      <c r="D22" s="56"/>
      <c r="E22" s="56"/>
      <c r="F22" s="56"/>
      <c r="G22" s="56"/>
      <c r="H22" s="56"/>
      <c r="I22" s="56"/>
      <c r="J22" s="56"/>
      <c r="K22" s="56"/>
      <c r="L22" s="56"/>
      <c r="M22" s="56"/>
      <c r="N22" s="56"/>
      <c r="O22" s="56"/>
      <c r="P22" s="56"/>
      <c r="Q22" s="56"/>
      <c r="R22" s="57"/>
      <c r="S22" s="50"/>
      <c r="T22" s="50"/>
      <c r="U22" s="50"/>
      <c r="V22" s="50"/>
      <c r="W22" s="50"/>
      <c r="X22" s="50"/>
    </row>
    <row r="23" spans="1:24" x14ac:dyDescent="0.5">
      <c r="A23" s="50"/>
      <c r="B23" s="55"/>
      <c r="C23" s="56"/>
      <c r="D23" s="56"/>
      <c r="E23" s="56"/>
      <c r="F23" s="56"/>
      <c r="G23" s="56"/>
      <c r="H23" s="56"/>
      <c r="I23" s="56"/>
      <c r="J23" s="56"/>
      <c r="K23" s="56"/>
      <c r="L23" s="56"/>
      <c r="M23" s="56"/>
      <c r="N23" s="56"/>
      <c r="O23" s="56"/>
      <c r="P23" s="56"/>
      <c r="Q23" s="56"/>
      <c r="R23" s="57"/>
      <c r="S23" s="50"/>
      <c r="T23" s="50"/>
      <c r="U23" s="50"/>
      <c r="V23" s="50"/>
      <c r="W23" s="50"/>
      <c r="X23" s="50"/>
    </row>
    <row r="24" spans="1:24" ht="14.7" thickBot="1" x14ac:dyDescent="0.55000000000000004">
      <c r="A24" s="50"/>
      <c r="B24" s="58"/>
      <c r="C24" s="59"/>
      <c r="D24" s="59"/>
      <c r="E24" s="59"/>
      <c r="F24" s="59"/>
      <c r="G24" s="59"/>
      <c r="H24" s="59"/>
      <c r="I24" s="59"/>
      <c r="J24" s="59"/>
      <c r="K24" s="59"/>
      <c r="L24" s="59"/>
      <c r="M24" s="59"/>
      <c r="N24" s="59"/>
      <c r="O24" s="59"/>
      <c r="P24" s="59"/>
      <c r="Q24" s="59"/>
      <c r="R24" s="60"/>
      <c r="S24" s="50"/>
      <c r="T24" s="50"/>
      <c r="U24" s="50"/>
      <c r="V24" s="50"/>
      <c r="W24" s="50"/>
      <c r="X24" s="50"/>
    </row>
    <row r="25" spans="1:24" x14ac:dyDescent="0.5">
      <c r="A25" s="50"/>
      <c r="B25" s="50"/>
      <c r="C25" s="50"/>
      <c r="D25" s="50"/>
      <c r="E25" s="50"/>
      <c r="F25" s="50"/>
      <c r="G25" s="50"/>
      <c r="H25" s="50"/>
      <c r="I25" s="50"/>
      <c r="J25" s="50"/>
      <c r="K25" s="50"/>
      <c r="L25" s="50"/>
      <c r="M25" s="50"/>
      <c r="N25" s="50"/>
      <c r="O25" s="50"/>
      <c r="P25" s="50"/>
      <c r="Q25" s="50"/>
      <c r="R25" s="50"/>
      <c r="S25" s="50"/>
      <c r="T25" s="50"/>
      <c r="U25" s="50"/>
      <c r="V25" s="50"/>
      <c r="W25" s="50"/>
      <c r="X25" s="50"/>
    </row>
    <row r="26" spans="1:24" x14ac:dyDescent="0.5">
      <c r="A26" s="50"/>
      <c r="B26" s="50"/>
      <c r="C26" s="50"/>
      <c r="D26" s="50"/>
      <c r="E26" s="50"/>
      <c r="F26" s="50"/>
      <c r="G26" s="50"/>
      <c r="H26" s="50"/>
      <c r="I26" s="50"/>
      <c r="J26" s="50"/>
      <c r="K26" s="50"/>
      <c r="L26" s="50"/>
      <c r="M26" s="50"/>
      <c r="N26" s="50"/>
      <c r="O26" s="50"/>
      <c r="P26" s="50"/>
      <c r="Q26" s="50"/>
      <c r="R26" s="50"/>
      <c r="S26" s="50"/>
      <c r="T26" s="50"/>
      <c r="U26" s="50"/>
      <c r="V26" s="50"/>
      <c r="W26" s="50"/>
      <c r="X26" s="50"/>
    </row>
    <row r="27" spans="1:24" x14ac:dyDescent="0.5">
      <c r="A27" s="50"/>
      <c r="B27" s="50"/>
      <c r="C27" s="50"/>
      <c r="D27" s="50"/>
      <c r="E27" s="50"/>
      <c r="F27" s="50"/>
      <c r="G27" s="50"/>
      <c r="H27" s="50"/>
      <c r="I27" s="50"/>
      <c r="J27" s="50"/>
      <c r="K27" s="50"/>
      <c r="L27" s="50"/>
      <c r="M27" s="50"/>
      <c r="N27" s="50"/>
      <c r="O27" s="50"/>
      <c r="P27" s="50"/>
      <c r="Q27" s="50"/>
      <c r="R27" s="50"/>
      <c r="S27" s="50"/>
      <c r="T27" s="50"/>
      <c r="U27" s="50"/>
      <c r="V27" s="50"/>
      <c r="W27" s="50"/>
      <c r="X27" s="50"/>
    </row>
    <row r="28" spans="1:24" x14ac:dyDescent="0.5">
      <c r="A28" s="50"/>
      <c r="B28" s="50"/>
      <c r="C28" s="50"/>
      <c r="D28" s="50"/>
      <c r="E28" s="50"/>
      <c r="F28" s="50"/>
      <c r="G28" s="50"/>
      <c r="H28" s="50"/>
      <c r="I28" s="50"/>
      <c r="J28" s="50"/>
      <c r="K28" s="50"/>
      <c r="L28" s="50"/>
      <c r="M28" s="50"/>
      <c r="N28" s="50"/>
      <c r="O28" s="50"/>
      <c r="P28" s="50"/>
      <c r="Q28" s="50"/>
      <c r="R28" s="50"/>
      <c r="S28" s="50"/>
      <c r="T28" s="50"/>
      <c r="U28" s="50"/>
      <c r="V28" s="50"/>
      <c r="W28" s="50"/>
      <c r="X28" s="50"/>
    </row>
  </sheetData>
  <mergeCells count="49">
    <mergeCell ref="K7:L7"/>
    <mergeCell ref="I7:J7"/>
    <mergeCell ref="S4:T4"/>
    <mergeCell ref="S5:T5"/>
    <mergeCell ref="S7:T7"/>
    <mergeCell ref="Q7:R7"/>
    <mergeCell ref="O7:P7"/>
    <mergeCell ref="M7:N7"/>
    <mergeCell ref="C7:D7"/>
    <mergeCell ref="G5:H5"/>
    <mergeCell ref="G6:H6"/>
    <mergeCell ref="G7:H7"/>
    <mergeCell ref="E5:F5"/>
    <mergeCell ref="E6:F6"/>
    <mergeCell ref="E7:F7"/>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O4:P4"/>
    <mergeCell ref="W4:X4"/>
    <mergeCell ref="B1:R1"/>
    <mergeCell ref="B2:R2"/>
    <mergeCell ref="B3:B4"/>
    <mergeCell ref="G4:H4"/>
    <mergeCell ref="I4:J4"/>
    <mergeCell ref="K4:L4"/>
    <mergeCell ref="M4:N4"/>
    <mergeCell ref="U4:V4"/>
    <mergeCell ref="C3:X3"/>
    <mergeCell ref="C4:D4"/>
    <mergeCell ref="E4:F4"/>
    <mergeCell ref="Q4:R4"/>
    <mergeCell ref="W7:X7"/>
    <mergeCell ref="U5:V5"/>
    <mergeCell ref="U6:V6"/>
    <mergeCell ref="U7:V7"/>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xr:uid="{00000000-0002-0000-0100-000000000000}"/>
    <dataValidation allowBlank="1" showInputMessage="1" prompt="This is your &quot;true mean&quot; - the mean found by using all students you have had in the last 7 years. " sqref="W6:X6" xr:uid="{00000000-0002-0000-0100-000001000000}"/>
    <dataValidation allowBlank="1" sqref="K5:L5" xr:uid="{00000000-0002-0000-0100-000002000000}"/>
  </dataValidation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view="pageLayout" zoomScaleNormal="100" zoomScaleSheetLayoutView="130" workbookViewId="0">
      <selection activeCell="C8" sqref="C8"/>
    </sheetView>
  </sheetViews>
  <sheetFormatPr defaultColWidth="9.1171875" defaultRowHeight="14.35" x14ac:dyDescent="0.5"/>
  <cols>
    <col min="1" max="1" width="3.1171875" style="1" customWidth="1"/>
    <col min="2" max="2" width="61" style="1" bestFit="1" customWidth="1"/>
    <col min="3" max="3" width="26.5859375" style="1" customWidth="1"/>
    <col min="4" max="16384" width="9.1171875" style="1"/>
  </cols>
  <sheetData>
    <row r="2" spans="2:3" ht="17.7" thickBot="1" x14ac:dyDescent="0.55000000000000004">
      <c r="B2" s="61" t="s">
        <v>6</v>
      </c>
      <c r="C2" s="62"/>
    </row>
    <row r="3" spans="2:3" ht="29.7" thickBot="1" x14ac:dyDescent="0.55000000000000004">
      <c r="B3" s="95" t="s">
        <v>21</v>
      </c>
      <c r="C3" s="96" t="s">
        <v>81</v>
      </c>
    </row>
    <row r="4" spans="2:3" x14ac:dyDescent="0.5">
      <c r="B4" s="104" t="s">
        <v>36</v>
      </c>
      <c r="C4" s="121">
        <v>12014</v>
      </c>
    </row>
    <row r="5" spans="2:3" x14ac:dyDescent="0.5">
      <c r="B5" s="105" t="s">
        <v>37</v>
      </c>
      <c r="C5" s="122">
        <v>32656</v>
      </c>
    </row>
    <row r="6" spans="2:3" ht="28" x14ac:dyDescent="0.5">
      <c r="B6" s="105" t="s">
        <v>47</v>
      </c>
      <c r="C6" s="8" t="s">
        <v>77</v>
      </c>
    </row>
    <row r="7" spans="2:3" x14ac:dyDescent="0.5">
      <c r="B7" s="105" t="s">
        <v>22</v>
      </c>
      <c r="C7" s="122">
        <v>900</v>
      </c>
    </row>
    <row r="8" spans="2:3" ht="14.7" thickBot="1" x14ac:dyDescent="0.55000000000000004">
      <c r="B8" s="106" t="s">
        <v>23</v>
      </c>
      <c r="C8" s="123">
        <v>1062</v>
      </c>
    </row>
    <row r="9" spans="2:3" x14ac:dyDescent="0.5">
      <c r="B9" s="50"/>
      <c r="C9" s="50"/>
    </row>
    <row r="10" spans="2:3" x14ac:dyDescent="0.5">
      <c r="B10" s="50"/>
      <c r="C10" s="50"/>
    </row>
    <row r="11" spans="2:3" x14ac:dyDescent="0.5">
      <c r="B11" s="50"/>
      <c r="C11" s="50"/>
    </row>
    <row r="12" spans="2:3" x14ac:dyDescent="0.5">
      <c r="B12" s="50"/>
      <c r="C12" s="50"/>
    </row>
    <row r="13" spans="2:3" x14ac:dyDescent="0.5">
      <c r="B13" s="50"/>
      <c r="C13" s="50"/>
    </row>
    <row r="14" spans="2:3" x14ac:dyDescent="0.5">
      <c r="B14" s="50"/>
      <c r="C14" s="50"/>
    </row>
    <row r="15" spans="2:3" x14ac:dyDescent="0.5">
      <c r="B15" s="50"/>
      <c r="C15" s="50"/>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V24"/>
  <sheetViews>
    <sheetView view="pageLayout" zoomScale="90" zoomScaleNormal="100" zoomScaleSheetLayoutView="70" zoomScalePageLayoutView="90" workbookViewId="0">
      <selection activeCell="U12" sqref="U12"/>
    </sheetView>
  </sheetViews>
  <sheetFormatPr defaultColWidth="5.703125" defaultRowHeight="14.35" x14ac:dyDescent="0.5"/>
  <cols>
    <col min="1" max="1" width="3.1171875" style="9" customWidth="1"/>
    <col min="2" max="2" width="45.29296875" style="9" customWidth="1"/>
    <col min="3" max="16" width="5.5859375" style="9" customWidth="1"/>
    <col min="17" max="16384" width="5.703125" style="9"/>
  </cols>
  <sheetData>
    <row r="1" spans="1:22" x14ac:dyDescent="0.5">
      <c r="A1" s="63"/>
      <c r="B1" s="63"/>
      <c r="C1" s="63"/>
      <c r="D1" s="63"/>
      <c r="E1" s="63"/>
      <c r="F1" s="63"/>
      <c r="G1" s="63"/>
      <c r="H1" s="63"/>
      <c r="I1" s="63"/>
      <c r="J1" s="63"/>
      <c r="K1" s="63"/>
      <c r="L1" s="63"/>
      <c r="M1" s="63"/>
      <c r="N1" s="63"/>
      <c r="O1" s="63"/>
      <c r="P1" s="63"/>
      <c r="Q1" s="63"/>
      <c r="R1" s="63"/>
      <c r="S1" s="63"/>
      <c r="T1" s="63"/>
      <c r="U1" s="63"/>
      <c r="V1" s="63"/>
    </row>
    <row r="2" spans="1:22" ht="17.7" thickBot="1" x14ac:dyDescent="0.55000000000000004">
      <c r="A2" s="63"/>
      <c r="B2" s="179" t="s">
        <v>24</v>
      </c>
      <c r="C2" s="179"/>
      <c r="D2" s="178"/>
      <c r="E2" s="178"/>
      <c r="F2" s="178"/>
      <c r="G2" s="178"/>
      <c r="H2" s="178"/>
      <c r="I2" s="178"/>
      <c r="J2" s="178"/>
      <c r="K2" s="178"/>
      <c r="L2" s="178"/>
      <c r="M2" s="178"/>
      <c r="N2" s="178"/>
      <c r="O2" s="178"/>
      <c r="P2" s="64"/>
      <c r="Q2" s="63"/>
      <c r="R2" s="63"/>
      <c r="S2" s="63"/>
      <c r="T2" s="63"/>
      <c r="U2" s="63"/>
      <c r="V2" s="63"/>
    </row>
    <row r="3" spans="1:22" ht="15" customHeight="1" thickBot="1" x14ac:dyDescent="0.55000000000000004">
      <c r="A3" s="63"/>
      <c r="B3" s="180" t="s">
        <v>25</v>
      </c>
      <c r="C3" s="160" t="s">
        <v>26</v>
      </c>
      <c r="D3" s="161"/>
      <c r="E3" s="161"/>
      <c r="F3" s="161"/>
      <c r="G3" s="161"/>
      <c r="H3" s="161"/>
      <c r="I3" s="161"/>
      <c r="J3" s="161"/>
      <c r="K3" s="161"/>
      <c r="L3" s="161"/>
      <c r="M3" s="161"/>
      <c r="N3" s="161"/>
      <c r="O3" s="161"/>
      <c r="P3" s="161"/>
      <c r="Q3" s="161"/>
      <c r="R3" s="161"/>
      <c r="S3" s="161"/>
      <c r="T3" s="161"/>
      <c r="U3" s="161"/>
      <c r="V3" s="162"/>
    </row>
    <row r="4" spans="1:22" ht="26.25" customHeight="1" thickBot="1" x14ac:dyDescent="0.55000000000000004">
      <c r="A4" s="63"/>
      <c r="B4" s="181"/>
      <c r="C4" s="153" t="s">
        <v>60</v>
      </c>
      <c r="D4" s="154"/>
      <c r="E4" s="153" t="s">
        <v>61</v>
      </c>
      <c r="F4" s="154"/>
      <c r="G4" s="153" t="s">
        <v>62</v>
      </c>
      <c r="H4" s="154"/>
      <c r="I4" s="153" t="s">
        <v>63</v>
      </c>
      <c r="J4" s="154"/>
      <c r="K4" s="153" t="s">
        <v>58</v>
      </c>
      <c r="L4" s="154"/>
      <c r="M4" s="153" t="s">
        <v>64</v>
      </c>
      <c r="N4" s="154"/>
      <c r="O4" s="153" t="s">
        <v>65</v>
      </c>
      <c r="P4" s="154"/>
      <c r="Q4" s="153" t="s">
        <v>66</v>
      </c>
      <c r="R4" s="154"/>
      <c r="S4" s="153" t="s">
        <v>79</v>
      </c>
      <c r="T4" s="154"/>
      <c r="U4" s="153" t="s">
        <v>80</v>
      </c>
      <c r="V4" s="154"/>
    </row>
    <row r="5" spans="1:22" ht="14.7" thickBot="1" x14ac:dyDescent="0.55000000000000004">
      <c r="A5" s="63"/>
      <c r="B5" s="159"/>
      <c r="C5" s="88" t="s">
        <v>1</v>
      </c>
      <c r="D5" s="89" t="s">
        <v>0</v>
      </c>
      <c r="E5" s="88" t="s">
        <v>1</v>
      </c>
      <c r="F5" s="89" t="s">
        <v>0</v>
      </c>
      <c r="G5" s="88" t="s">
        <v>1</v>
      </c>
      <c r="H5" s="89" t="s">
        <v>0</v>
      </c>
      <c r="I5" s="88" t="s">
        <v>1</v>
      </c>
      <c r="J5" s="89" t="s">
        <v>0</v>
      </c>
      <c r="K5" s="88" t="s">
        <v>1</v>
      </c>
      <c r="L5" s="89" t="s">
        <v>0</v>
      </c>
      <c r="M5" s="88" t="s">
        <v>1</v>
      </c>
      <c r="N5" s="90" t="s">
        <v>0</v>
      </c>
      <c r="O5" s="88" t="s">
        <v>1</v>
      </c>
      <c r="P5" s="89" t="s">
        <v>0</v>
      </c>
      <c r="Q5" s="88" t="s">
        <v>1</v>
      </c>
      <c r="R5" s="90" t="s">
        <v>0</v>
      </c>
      <c r="S5" s="88" t="s">
        <v>1</v>
      </c>
      <c r="T5" s="90" t="s">
        <v>0</v>
      </c>
      <c r="U5" s="88" t="s">
        <v>1</v>
      </c>
      <c r="V5" s="90" t="s">
        <v>0</v>
      </c>
    </row>
    <row r="6" spans="1:22" x14ac:dyDescent="0.5">
      <c r="A6" s="63"/>
      <c r="B6" s="98" t="s">
        <v>27</v>
      </c>
      <c r="C6" s="10">
        <v>7</v>
      </c>
      <c r="D6" s="44">
        <f t="shared" ref="D6:D11" si="0">C6/C$12*100</f>
        <v>100</v>
      </c>
      <c r="E6" s="10">
        <v>8</v>
      </c>
      <c r="F6" s="44">
        <f t="shared" ref="F6:F11" si="1">E6/E$12*100</f>
        <v>100</v>
      </c>
      <c r="G6" s="10">
        <v>3</v>
      </c>
      <c r="H6" s="44">
        <f t="shared" ref="H6:H11" si="2">G6/G$12*100</f>
        <v>100</v>
      </c>
      <c r="I6" s="10">
        <v>4</v>
      </c>
      <c r="J6" s="44">
        <f t="shared" ref="J6:J11" si="3">I6/I$12*100</f>
        <v>100</v>
      </c>
      <c r="K6" s="10">
        <v>5</v>
      </c>
      <c r="L6" s="44">
        <f t="shared" ref="L6:L11" si="4">K6/K$12*100</f>
        <v>100</v>
      </c>
      <c r="M6" s="10">
        <v>10</v>
      </c>
      <c r="N6" s="43">
        <f t="shared" ref="N6:N11" si="5">M6/M$12*100</f>
        <v>100</v>
      </c>
      <c r="O6" s="10">
        <v>7</v>
      </c>
      <c r="P6" s="44">
        <f t="shared" ref="P6:P11" si="6">O6/O$12*100</f>
        <v>100</v>
      </c>
      <c r="Q6" s="10">
        <v>3</v>
      </c>
      <c r="R6" s="43">
        <f t="shared" ref="R6:R11" si="7">Q6/Q$12*100</f>
        <v>100</v>
      </c>
      <c r="S6" s="10">
        <v>5</v>
      </c>
      <c r="T6" s="43">
        <f t="shared" ref="T6:T11" si="8">S6/S$12*100</f>
        <v>100</v>
      </c>
      <c r="U6" s="10">
        <v>6</v>
      </c>
      <c r="V6" s="43">
        <f t="shared" ref="V6:V11" si="9">U6/U$12*100</f>
        <v>100</v>
      </c>
    </row>
    <row r="7" spans="1:22" ht="48.75" customHeight="1" x14ac:dyDescent="0.5">
      <c r="A7" s="63"/>
      <c r="B7" s="102" t="s">
        <v>40</v>
      </c>
      <c r="C7" s="5">
        <v>0</v>
      </c>
      <c r="D7" s="44">
        <f t="shared" si="0"/>
        <v>0</v>
      </c>
      <c r="E7" s="5">
        <v>0</v>
      </c>
      <c r="F7" s="44">
        <f t="shared" si="1"/>
        <v>0</v>
      </c>
      <c r="G7" s="5">
        <v>0</v>
      </c>
      <c r="H7" s="44">
        <f t="shared" si="2"/>
        <v>0</v>
      </c>
      <c r="I7" s="5">
        <v>0</v>
      </c>
      <c r="J7" s="44">
        <f t="shared" si="3"/>
        <v>0</v>
      </c>
      <c r="K7" s="5">
        <v>0</v>
      </c>
      <c r="L7" s="44">
        <f t="shared" si="4"/>
        <v>0</v>
      </c>
      <c r="M7" s="5">
        <v>0</v>
      </c>
      <c r="N7" s="43">
        <f t="shared" si="5"/>
        <v>0</v>
      </c>
      <c r="O7" s="5">
        <v>0</v>
      </c>
      <c r="P7" s="44">
        <f t="shared" si="6"/>
        <v>0</v>
      </c>
      <c r="Q7" s="5">
        <v>0</v>
      </c>
      <c r="R7" s="43">
        <f t="shared" si="7"/>
        <v>0</v>
      </c>
      <c r="S7" s="5">
        <v>0</v>
      </c>
      <c r="T7" s="43">
        <f t="shared" si="8"/>
        <v>0</v>
      </c>
      <c r="U7" s="5">
        <v>0</v>
      </c>
      <c r="V7" s="43">
        <f t="shared" si="9"/>
        <v>0</v>
      </c>
    </row>
    <row r="8" spans="1:22" ht="59.25" customHeight="1" x14ac:dyDescent="0.5">
      <c r="A8" s="63"/>
      <c r="B8" s="102" t="s">
        <v>28</v>
      </c>
      <c r="C8" s="5">
        <v>0</v>
      </c>
      <c r="D8" s="44">
        <f t="shared" si="0"/>
        <v>0</v>
      </c>
      <c r="E8" s="5">
        <v>0</v>
      </c>
      <c r="F8" s="44">
        <f t="shared" si="1"/>
        <v>0</v>
      </c>
      <c r="G8" s="5">
        <v>0</v>
      </c>
      <c r="H8" s="44">
        <f t="shared" si="2"/>
        <v>0</v>
      </c>
      <c r="I8" s="5">
        <v>0</v>
      </c>
      <c r="J8" s="44">
        <f t="shared" si="3"/>
        <v>0</v>
      </c>
      <c r="K8" s="5">
        <v>0</v>
      </c>
      <c r="L8" s="44">
        <f t="shared" si="4"/>
        <v>0</v>
      </c>
      <c r="M8" s="5">
        <v>0</v>
      </c>
      <c r="N8" s="43">
        <f t="shared" si="5"/>
        <v>0</v>
      </c>
      <c r="O8" s="5">
        <v>0</v>
      </c>
      <c r="P8" s="44">
        <f t="shared" si="6"/>
        <v>0</v>
      </c>
      <c r="Q8" s="5">
        <v>0</v>
      </c>
      <c r="R8" s="43">
        <f t="shared" si="7"/>
        <v>0</v>
      </c>
      <c r="S8" s="5">
        <v>0</v>
      </c>
      <c r="T8" s="43">
        <f t="shared" si="8"/>
        <v>0</v>
      </c>
      <c r="U8" s="5">
        <v>0</v>
      </c>
      <c r="V8" s="43">
        <f t="shared" si="9"/>
        <v>0</v>
      </c>
    </row>
    <row r="9" spans="1:22" ht="48" customHeight="1" x14ac:dyDescent="0.5">
      <c r="A9" s="63"/>
      <c r="B9" s="102" t="s">
        <v>39</v>
      </c>
      <c r="C9" s="5">
        <v>0</v>
      </c>
      <c r="D9" s="44">
        <f t="shared" si="0"/>
        <v>0</v>
      </c>
      <c r="E9" s="5">
        <v>0</v>
      </c>
      <c r="F9" s="44">
        <f t="shared" si="1"/>
        <v>0</v>
      </c>
      <c r="G9" s="5">
        <v>0</v>
      </c>
      <c r="H9" s="44">
        <f t="shared" si="2"/>
        <v>0</v>
      </c>
      <c r="I9" s="5">
        <v>0</v>
      </c>
      <c r="J9" s="44">
        <f t="shared" si="3"/>
        <v>0</v>
      </c>
      <c r="K9" s="5">
        <v>0</v>
      </c>
      <c r="L9" s="44">
        <f t="shared" si="4"/>
        <v>0</v>
      </c>
      <c r="M9" s="5">
        <v>0</v>
      </c>
      <c r="N9" s="43">
        <f t="shared" si="5"/>
        <v>0</v>
      </c>
      <c r="O9" s="5">
        <v>0</v>
      </c>
      <c r="P9" s="44">
        <f t="shared" si="6"/>
        <v>0</v>
      </c>
      <c r="Q9" s="5">
        <v>0</v>
      </c>
      <c r="R9" s="43">
        <f t="shared" si="7"/>
        <v>0</v>
      </c>
      <c r="S9" s="5">
        <v>0</v>
      </c>
      <c r="T9" s="43">
        <f t="shared" si="8"/>
        <v>0</v>
      </c>
      <c r="U9" s="5">
        <v>0</v>
      </c>
      <c r="V9" s="43">
        <f t="shared" si="9"/>
        <v>0</v>
      </c>
    </row>
    <row r="10" spans="1:22" ht="45" customHeight="1" thickBot="1" x14ac:dyDescent="0.55000000000000004">
      <c r="A10" s="63"/>
      <c r="B10" s="103" t="s">
        <v>29</v>
      </c>
      <c r="C10" s="7">
        <v>0</v>
      </c>
      <c r="D10" s="47">
        <f t="shared" si="0"/>
        <v>0</v>
      </c>
      <c r="E10" s="7">
        <v>0</v>
      </c>
      <c r="F10" s="47">
        <f t="shared" si="1"/>
        <v>0</v>
      </c>
      <c r="G10" s="7">
        <v>0</v>
      </c>
      <c r="H10" s="47">
        <f t="shared" si="2"/>
        <v>0</v>
      </c>
      <c r="I10" s="7">
        <v>0</v>
      </c>
      <c r="J10" s="47">
        <f t="shared" si="3"/>
        <v>0</v>
      </c>
      <c r="K10" s="7">
        <v>0</v>
      </c>
      <c r="L10" s="47">
        <f t="shared" si="4"/>
        <v>0</v>
      </c>
      <c r="M10" s="7">
        <v>0</v>
      </c>
      <c r="N10" s="46">
        <f t="shared" si="5"/>
        <v>0</v>
      </c>
      <c r="O10" s="7">
        <v>0</v>
      </c>
      <c r="P10" s="47">
        <f t="shared" si="6"/>
        <v>0</v>
      </c>
      <c r="Q10" s="7">
        <v>0</v>
      </c>
      <c r="R10" s="46">
        <f t="shared" si="7"/>
        <v>0</v>
      </c>
      <c r="S10" s="7">
        <v>0</v>
      </c>
      <c r="T10" s="46">
        <f t="shared" si="8"/>
        <v>0</v>
      </c>
      <c r="U10" s="7">
        <v>0</v>
      </c>
      <c r="V10" s="46">
        <f t="shared" si="9"/>
        <v>0</v>
      </c>
    </row>
    <row r="11" spans="1:22" x14ac:dyDescent="0.5">
      <c r="A11" s="63"/>
      <c r="B11" s="107" t="s">
        <v>51</v>
      </c>
      <c r="C11" s="33">
        <v>7</v>
      </c>
      <c r="D11" s="65">
        <f t="shared" si="0"/>
        <v>100</v>
      </c>
      <c r="E11" s="33">
        <v>8</v>
      </c>
      <c r="F11" s="65">
        <f t="shared" si="1"/>
        <v>100</v>
      </c>
      <c r="G11" s="33">
        <v>3</v>
      </c>
      <c r="H11" s="65">
        <f t="shared" si="2"/>
        <v>100</v>
      </c>
      <c r="I11" s="33">
        <v>4</v>
      </c>
      <c r="J11" s="65">
        <f t="shared" si="3"/>
        <v>100</v>
      </c>
      <c r="K11" s="33">
        <v>5</v>
      </c>
      <c r="L11" s="65">
        <f t="shared" si="4"/>
        <v>100</v>
      </c>
      <c r="M11" s="33">
        <v>10</v>
      </c>
      <c r="N11" s="66">
        <f t="shared" si="5"/>
        <v>100</v>
      </c>
      <c r="O11" s="33">
        <v>7</v>
      </c>
      <c r="P11" s="65">
        <f t="shared" si="6"/>
        <v>100</v>
      </c>
      <c r="Q11" s="33">
        <v>3</v>
      </c>
      <c r="R11" s="66">
        <f t="shared" si="7"/>
        <v>100</v>
      </c>
      <c r="S11" s="33">
        <v>5</v>
      </c>
      <c r="T11" s="66">
        <f t="shared" si="8"/>
        <v>100</v>
      </c>
      <c r="U11" s="33">
        <v>6</v>
      </c>
      <c r="V11" s="66">
        <f t="shared" si="9"/>
        <v>100</v>
      </c>
    </row>
    <row r="12" spans="1:22" ht="28.35" thickBot="1" x14ac:dyDescent="0.55000000000000004">
      <c r="A12" s="63"/>
      <c r="B12" s="103" t="s">
        <v>48</v>
      </c>
      <c r="C12" s="7">
        <v>7</v>
      </c>
      <c r="D12" s="67" t="s">
        <v>2</v>
      </c>
      <c r="E12" s="7">
        <v>8</v>
      </c>
      <c r="F12" s="67" t="s">
        <v>2</v>
      </c>
      <c r="G12" s="7">
        <v>3</v>
      </c>
      <c r="H12" s="67" t="s">
        <v>2</v>
      </c>
      <c r="I12" s="7">
        <v>4</v>
      </c>
      <c r="J12" s="67" t="s">
        <v>2</v>
      </c>
      <c r="K12" s="7">
        <v>5</v>
      </c>
      <c r="L12" s="67" t="s">
        <v>2</v>
      </c>
      <c r="M12" s="7">
        <v>10</v>
      </c>
      <c r="N12" s="68" t="s">
        <v>2</v>
      </c>
      <c r="O12" s="7">
        <v>7</v>
      </c>
      <c r="P12" s="67" t="s">
        <v>2</v>
      </c>
      <c r="Q12" s="7">
        <v>3</v>
      </c>
      <c r="R12" s="68" t="s">
        <v>2</v>
      </c>
      <c r="S12" s="7">
        <v>5</v>
      </c>
      <c r="T12" s="68" t="s">
        <v>2</v>
      </c>
      <c r="U12" s="7">
        <v>6</v>
      </c>
      <c r="V12" s="68" t="s">
        <v>2</v>
      </c>
    </row>
    <row r="13" spans="1:22" x14ac:dyDescent="0.5">
      <c r="A13" s="63"/>
      <c r="B13" s="69"/>
      <c r="C13" s="70"/>
      <c r="D13" s="70"/>
      <c r="E13" s="70"/>
      <c r="F13" s="70"/>
      <c r="G13" s="70"/>
      <c r="H13" s="70"/>
      <c r="I13" s="70"/>
      <c r="J13" s="70"/>
      <c r="K13" s="70"/>
      <c r="L13" s="70"/>
      <c r="M13" s="70"/>
      <c r="N13" s="70"/>
      <c r="O13" s="70"/>
      <c r="P13" s="70"/>
      <c r="Q13" s="63"/>
      <c r="R13" s="63"/>
      <c r="S13" s="63"/>
      <c r="T13" s="63"/>
      <c r="U13" s="63"/>
      <c r="V13" s="63"/>
    </row>
    <row r="14" spans="1:22" x14ac:dyDescent="0.5">
      <c r="A14" s="63"/>
      <c r="B14" s="69"/>
      <c r="C14" s="70"/>
      <c r="D14" s="70"/>
      <c r="E14" s="70"/>
      <c r="F14" s="70"/>
      <c r="G14" s="70"/>
      <c r="H14" s="70"/>
      <c r="I14" s="70"/>
      <c r="J14" s="70"/>
      <c r="K14" s="70"/>
      <c r="L14" s="70"/>
      <c r="M14" s="70"/>
      <c r="N14" s="70"/>
      <c r="O14" s="70"/>
      <c r="P14" s="70"/>
      <c r="Q14" s="63"/>
      <c r="R14" s="63"/>
      <c r="S14" s="63"/>
      <c r="T14" s="63"/>
      <c r="U14" s="63"/>
      <c r="V14" s="63"/>
    </row>
    <row r="15" spans="1:22" x14ac:dyDescent="0.5">
      <c r="A15" s="63"/>
      <c r="B15" s="69"/>
      <c r="C15" s="70"/>
      <c r="D15" s="70"/>
      <c r="E15" s="70"/>
      <c r="F15" s="70"/>
      <c r="G15" s="70"/>
      <c r="H15" s="70"/>
      <c r="I15" s="70"/>
      <c r="J15" s="70"/>
      <c r="K15" s="70"/>
      <c r="L15" s="70"/>
      <c r="M15" s="70"/>
      <c r="N15" s="70"/>
      <c r="O15" s="70"/>
      <c r="P15" s="70"/>
      <c r="Q15" s="63"/>
      <c r="R15" s="63"/>
      <c r="S15" s="63"/>
      <c r="T15" s="63"/>
      <c r="U15" s="63"/>
      <c r="V15" s="63"/>
    </row>
    <row r="16" spans="1:22" ht="10.7" customHeight="1" x14ac:dyDescent="0.5">
      <c r="A16" s="63"/>
      <c r="B16" s="71"/>
      <c r="C16" s="177"/>
      <c r="D16" s="177"/>
      <c r="E16" s="177"/>
      <c r="F16" s="177"/>
      <c r="G16" s="177"/>
      <c r="H16" s="177"/>
      <c r="I16" s="177"/>
      <c r="J16" s="177"/>
      <c r="K16" s="177"/>
      <c r="L16" s="177"/>
      <c r="M16" s="177"/>
      <c r="N16" s="177"/>
      <c r="O16" s="177"/>
      <c r="P16" s="50"/>
      <c r="Q16" s="63"/>
      <c r="R16" s="63"/>
      <c r="S16" s="63"/>
      <c r="T16" s="63"/>
      <c r="U16" s="63"/>
      <c r="V16" s="63"/>
    </row>
    <row r="17" spans="1:22" ht="17.7" thickBot="1" x14ac:dyDescent="0.55000000000000004">
      <c r="A17" s="63"/>
      <c r="B17" s="61" t="s">
        <v>30</v>
      </c>
      <c r="C17" s="63"/>
      <c r="D17" s="63"/>
      <c r="E17" s="63"/>
      <c r="F17" s="63"/>
      <c r="G17" s="63"/>
      <c r="H17" s="63"/>
      <c r="I17" s="63"/>
      <c r="J17" s="63"/>
      <c r="K17" s="63"/>
      <c r="L17" s="63"/>
      <c r="M17" s="63"/>
      <c r="N17" s="63"/>
      <c r="O17" s="63"/>
      <c r="P17" s="63"/>
      <c r="Q17" s="63"/>
      <c r="R17" s="63"/>
      <c r="S17" s="63"/>
      <c r="T17" s="63"/>
      <c r="U17" s="63"/>
      <c r="V17" s="63"/>
    </row>
    <row r="18" spans="1:22" ht="15" customHeight="1" thickBot="1" x14ac:dyDescent="0.55000000000000004">
      <c r="A18" s="63"/>
      <c r="B18" s="175" t="s">
        <v>31</v>
      </c>
      <c r="C18" s="160" t="s">
        <v>26</v>
      </c>
      <c r="D18" s="161"/>
      <c r="E18" s="161"/>
      <c r="F18" s="161"/>
      <c r="G18" s="161"/>
      <c r="H18" s="161"/>
      <c r="I18" s="161"/>
      <c r="J18" s="161"/>
      <c r="K18" s="161"/>
      <c r="L18" s="161"/>
      <c r="M18" s="161"/>
      <c r="N18" s="161"/>
      <c r="O18" s="161"/>
      <c r="P18" s="161"/>
      <c r="Q18" s="161"/>
      <c r="R18" s="161"/>
      <c r="S18" s="161"/>
      <c r="T18" s="161"/>
      <c r="U18" s="161"/>
      <c r="V18" s="162"/>
    </row>
    <row r="19" spans="1:22" ht="29.25" customHeight="1" thickBot="1" x14ac:dyDescent="0.55000000000000004">
      <c r="A19" s="63"/>
      <c r="B19" s="176"/>
      <c r="C19" s="153" t="s">
        <v>59</v>
      </c>
      <c r="D19" s="154"/>
      <c r="E19" s="153" t="s">
        <v>60</v>
      </c>
      <c r="F19" s="154"/>
      <c r="G19" s="153" t="s">
        <v>61</v>
      </c>
      <c r="H19" s="154"/>
      <c r="I19" s="153" t="s">
        <v>62</v>
      </c>
      <c r="J19" s="154"/>
      <c r="K19" s="153" t="s">
        <v>63</v>
      </c>
      <c r="L19" s="154"/>
      <c r="M19" s="153" t="s">
        <v>58</v>
      </c>
      <c r="N19" s="154"/>
      <c r="O19" s="153" t="s">
        <v>64</v>
      </c>
      <c r="P19" s="154"/>
      <c r="Q19" s="153" t="s">
        <v>65</v>
      </c>
      <c r="R19" s="154"/>
      <c r="S19" s="153" t="s">
        <v>66</v>
      </c>
      <c r="T19" s="154"/>
      <c r="U19" s="153" t="s">
        <v>79</v>
      </c>
      <c r="V19" s="154"/>
    </row>
    <row r="20" spans="1:22" ht="14.7" thickBot="1" x14ac:dyDescent="0.55000000000000004">
      <c r="A20" s="63"/>
      <c r="B20" s="176"/>
      <c r="C20" s="91" t="s">
        <v>1</v>
      </c>
      <c r="D20" s="92" t="s">
        <v>0</v>
      </c>
      <c r="E20" s="91" t="s">
        <v>1</v>
      </c>
      <c r="F20" s="92" t="s">
        <v>0</v>
      </c>
      <c r="G20" s="91" t="s">
        <v>1</v>
      </c>
      <c r="H20" s="92" t="s">
        <v>0</v>
      </c>
      <c r="I20" s="91" t="s">
        <v>1</v>
      </c>
      <c r="J20" s="92" t="s">
        <v>0</v>
      </c>
      <c r="K20" s="91" t="s">
        <v>1</v>
      </c>
      <c r="L20" s="93" t="s">
        <v>0</v>
      </c>
      <c r="M20" s="94" t="s">
        <v>1</v>
      </c>
      <c r="N20" s="92" t="s">
        <v>0</v>
      </c>
      <c r="O20" s="91" t="s">
        <v>1</v>
      </c>
      <c r="P20" s="93" t="s">
        <v>0</v>
      </c>
      <c r="Q20" s="94" t="s">
        <v>1</v>
      </c>
      <c r="R20" s="92" t="s">
        <v>0</v>
      </c>
      <c r="S20" s="91" t="s">
        <v>1</v>
      </c>
      <c r="T20" s="93" t="s">
        <v>0</v>
      </c>
      <c r="U20" s="91" t="s">
        <v>1</v>
      </c>
      <c r="V20" s="93" t="s">
        <v>0</v>
      </c>
    </row>
    <row r="21" spans="1:22" ht="28" x14ac:dyDescent="0.5">
      <c r="A21" s="63"/>
      <c r="B21" s="101" t="s">
        <v>48</v>
      </c>
      <c r="C21" s="3">
        <f>IF(ISBLANK(C12),"",IF(C12=0,"0",C12))</f>
        <v>7</v>
      </c>
      <c r="D21" s="39" t="s">
        <v>2</v>
      </c>
      <c r="E21" s="3">
        <v>7</v>
      </c>
      <c r="F21" s="39" t="s">
        <v>2</v>
      </c>
      <c r="G21" s="3">
        <f>IF(ISBLANK(G12),"",IF(G12=0,"0",G12))</f>
        <v>3</v>
      </c>
      <c r="H21" s="39" t="s">
        <v>2</v>
      </c>
      <c r="I21" s="3">
        <f>IF(ISBLANK(I12),"",IF(I12=0,"0",I12))</f>
        <v>4</v>
      </c>
      <c r="J21" s="39" t="s">
        <v>2</v>
      </c>
      <c r="K21" s="3">
        <f>IF(ISBLANK(K12),"",IF(K12=0,"0",K12))</f>
        <v>5</v>
      </c>
      <c r="L21" s="39" t="s">
        <v>2</v>
      </c>
      <c r="M21" s="3">
        <f>IF(ISBLANK(M12),"",IF(M12=0,"0",M12))</f>
        <v>10</v>
      </c>
      <c r="N21" s="39" t="s">
        <v>2</v>
      </c>
      <c r="O21" s="3">
        <f>IF(ISBLANK(O12),"",IF(O12=0,"0",O12))</f>
        <v>7</v>
      </c>
      <c r="P21" s="39" t="s">
        <v>2</v>
      </c>
      <c r="Q21" s="3">
        <f>IF(ISBLANK(Q12),"",IF(Q12=0,"0",Q12))</f>
        <v>3</v>
      </c>
      <c r="R21" s="39" t="s">
        <v>2</v>
      </c>
      <c r="S21" s="3">
        <f>IF(ISBLANK(S12),"",IF(S12=0,"0",S12))</f>
        <v>5</v>
      </c>
      <c r="T21" s="39" t="s">
        <v>2</v>
      </c>
      <c r="U21" s="3">
        <f>IF(ISBLANK(U12),"",IF(U12=0,"0",U12))</f>
        <v>6</v>
      </c>
      <c r="V21" s="39" t="s">
        <v>2</v>
      </c>
    </row>
    <row r="22" spans="1:22" x14ac:dyDescent="0.5">
      <c r="A22" s="63"/>
      <c r="B22" s="102" t="s">
        <v>32</v>
      </c>
      <c r="C22" s="4">
        <v>7</v>
      </c>
      <c r="D22" s="72">
        <f>C22/C$21*100</f>
        <v>100</v>
      </c>
      <c r="E22" s="4">
        <v>7</v>
      </c>
      <c r="F22" s="72">
        <f t="shared" ref="F22" si="10">E22/E$21*100</f>
        <v>100</v>
      </c>
      <c r="G22" s="4">
        <v>8</v>
      </c>
      <c r="H22" s="72">
        <f t="shared" ref="H22" si="11">G22/G$21*100</f>
        <v>266.66666666666663</v>
      </c>
      <c r="I22" s="4">
        <v>3</v>
      </c>
      <c r="J22" s="72">
        <f t="shared" ref="J22" si="12">I22/I$21*100</f>
        <v>75</v>
      </c>
      <c r="K22" s="4">
        <v>4</v>
      </c>
      <c r="L22" s="72">
        <f t="shared" ref="L22" si="13">K22/K$21*100</f>
        <v>80</v>
      </c>
      <c r="M22" s="4">
        <v>5</v>
      </c>
      <c r="N22" s="72">
        <f t="shared" ref="N22" si="14">M22/M$21*100</f>
        <v>50</v>
      </c>
      <c r="O22" s="4">
        <v>10</v>
      </c>
      <c r="P22" s="72">
        <f t="shared" ref="P22" si="15">O22/O$21*100</f>
        <v>142.85714285714286</v>
      </c>
      <c r="Q22" s="4">
        <v>7</v>
      </c>
      <c r="R22" s="72">
        <f t="shared" ref="R22" si="16">Q22/Q$21*100</f>
        <v>233.33333333333334</v>
      </c>
      <c r="S22" s="4">
        <v>3</v>
      </c>
      <c r="T22" s="72">
        <f t="shared" ref="T22" si="17">S22/S$21*100</f>
        <v>60</v>
      </c>
      <c r="U22" s="4">
        <v>5</v>
      </c>
      <c r="V22" s="72">
        <f t="shared" ref="V22" si="18">U22/U$21*100</f>
        <v>83.333333333333343</v>
      </c>
    </row>
    <row r="23" spans="1:22" ht="31.5" customHeight="1" thickBot="1" x14ac:dyDescent="0.55000000000000004">
      <c r="A23" s="63"/>
      <c r="B23" s="103" t="s">
        <v>38</v>
      </c>
      <c r="C23" s="6"/>
      <c r="D23" s="68">
        <f>C23/C$21*100</f>
        <v>0</v>
      </c>
      <c r="E23" s="6"/>
      <c r="F23" s="68">
        <f t="shared" ref="F23" si="19">E23/E$21*100</f>
        <v>0</v>
      </c>
      <c r="G23" s="6"/>
      <c r="H23" s="68">
        <f t="shared" ref="H23" si="20">G23/G$21*100</f>
        <v>0</v>
      </c>
      <c r="I23" s="6"/>
      <c r="J23" s="68">
        <f t="shared" ref="J23" si="21">I23/I$21*100</f>
        <v>0</v>
      </c>
      <c r="K23" s="6"/>
      <c r="L23" s="68">
        <f t="shared" ref="L23" si="22">K23/K$21*100</f>
        <v>0</v>
      </c>
      <c r="M23" s="6"/>
      <c r="N23" s="68">
        <f t="shared" ref="N23" si="23">M23/M$21*100</f>
        <v>0</v>
      </c>
      <c r="O23" s="6"/>
      <c r="P23" s="68">
        <f t="shared" ref="P23" si="24">O23/O$21*100</f>
        <v>0</v>
      </c>
      <c r="Q23" s="6"/>
      <c r="R23" s="68">
        <f t="shared" ref="R23" si="25">Q23/Q$21*100</f>
        <v>0</v>
      </c>
      <c r="S23" s="6"/>
      <c r="T23" s="68">
        <f t="shared" ref="T23" si="26">S23/S$21*100</f>
        <v>0</v>
      </c>
      <c r="U23" s="6"/>
      <c r="V23" s="68">
        <f t="shared" ref="V23" si="27">U23/U$21*100</f>
        <v>0</v>
      </c>
    </row>
    <row r="24" spans="1:22" ht="51" customHeight="1" x14ac:dyDescent="0.5">
      <c r="A24" s="63"/>
      <c r="B24" s="174" t="s">
        <v>52</v>
      </c>
      <c r="C24" s="174"/>
      <c r="D24" s="174"/>
      <c r="E24" s="174"/>
      <c r="F24" s="174"/>
      <c r="G24" s="174"/>
      <c r="H24" s="174"/>
      <c r="I24" s="174"/>
      <c r="J24" s="174"/>
      <c r="K24" s="174"/>
      <c r="L24" s="174"/>
      <c r="M24" s="174"/>
      <c r="N24" s="174"/>
      <c r="O24" s="174"/>
      <c r="P24" s="174"/>
      <c r="Q24" s="63"/>
      <c r="R24" s="63"/>
      <c r="S24" s="63"/>
      <c r="T24" s="63"/>
      <c r="U24" s="63"/>
      <c r="V24" s="63"/>
    </row>
  </sheetData>
  <mergeCells count="38">
    <mergeCell ref="L2:M2"/>
    <mergeCell ref="N2:O2"/>
    <mergeCell ref="Q4:R4"/>
    <mergeCell ref="M4:N4"/>
    <mergeCell ref="O4:P4"/>
    <mergeCell ref="C3:V3"/>
    <mergeCell ref="K4:L4"/>
    <mergeCell ref="B2:C2"/>
    <mergeCell ref="D2:E2"/>
    <mergeCell ref="F2:G2"/>
    <mergeCell ref="H2:I2"/>
    <mergeCell ref="J2:K2"/>
    <mergeCell ref="B3:B5"/>
    <mergeCell ref="C4:D4"/>
    <mergeCell ref="E4:F4"/>
    <mergeCell ref="G4:H4"/>
    <mergeCell ref="C18:V18"/>
    <mergeCell ref="L16:M16"/>
    <mergeCell ref="U19:V19"/>
    <mergeCell ref="N16:O16"/>
    <mergeCell ref="U4:V4"/>
    <mergeCell ref="K19:L19"/>
    <mergeCell ref="C16:E16"/>
    <mergeCell ref="C19:D19"/>
    <mergeCell ref="F16:G16"/>
    <mergeCell ref="H16:I16"/>
    <mergeCell ref="J16:K16"/>
    <mergeCell ref="E19:F19"/>
    <mergeCell ref="G19:H19"/>
    <mergeCell ref="I4:J4"/>
    <mergeCell ref="S4:T4"/>
    <mergeCell ref="B24:P24"/>
    <mergeCell ref="B18:B20"/>
    <mergeCell ref="S19:T19"/>
    <mergeCell ref="I19:J19"/>
    <mergeCell ref="M19:N19"/>
    <mergeCell ref="O19:P19"/>
    <mergeCell ref="Q19:R19"/>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2 I22 K22 M22 O22 Q22 S22 U22">
    <cfRule type="expression" dxfId="14" priority="6">
      <formula>C$22&gt;C$21</formula>
    </cfRule>
  </conditionalFormatting>
  <conditionalFormatting sqref="C23 I23 K23 M23 O23 Q23 S23 U23">
    <cfRule type="expression" dxfId="13" priority="5">
      <formula>C$23&gt;C$21</formula>
    </cfRule>
  </conditionalFormatting>
  <conditionalFormatting sqref="E22">
    <cfRule type="expression" dxfId="12" priority="4">
      <formula>E$22&gt;E$21</formula>
    </cfRule>
  </conditionalFormatting>
  <conditionalFormatting sqref="E23">
    <cfRule type="expression" dxfId="11" priority="3">
      <formula>E$23&gt;E$21</formula>
    </cfRule>
  </conditionalFormatting>
  <conditionalFormatting sqref="G22">
    <cfRule type="expression" dxfId="10" priority="2">
      <formula>G$22&gt;G$21</formula>
    </cfRule>
  </conditionalFormatting>
  <conditionalFormatting sqref="G23">
    <cfRule type="expression" dxfId="9" priority="1">
      <formula>G$23&gt;G$21</formula>
    </cfRule>
  </conditionalFormatting>
  <dataValidations disablePrompts="1" count="1">
    <dataValidation allowBlank="1" showErrorMessage="1" sqref="C21:V21" xr:uid="{00000000-0002-0000-0300-000000000000}"/>
  </dataValidations>
  <pageMargins left="0.7" right="0.7" top="0.75" bottom="0.75" header="0.3" footer="0.3"/>
  <pageSetup scale="75" orientation="landscape" r:id="rId1"/>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4"/>
  <sheetViews>
    <sheetView view="pageLayout" zoomScaleNormal="100" workbookViewId="0">
      <selection activeCell="I8" sqref="I8"/>
    </sheetView>
  </sheetViews>
  <sheetFormatPr defaultColWidth="5.703125" defaultRowHeight="14.35" x14ac:dyDescent="0.5"/>
  <cols>
    <col min="1" max="1" width="3.703125" style="9" customWidth="1"/>
    <col min="2" max="2" width="25.87890625" style="9" customWidth="1"/>
    <col min="3" max="16" width="5.5859375" style="13" customWidth="1"/>
    <col min="17" max="16384" width="5.703125" style="9"/>
  </cols>
  <sheetData>
    <row r="1" spans="1:23" x14ac:dyDescent="0.5">
      <c r="A1" s="63"/>
      <c r="B1" s="63"/>
      <c r="C1" s="73"/>
      <c r="D1" s="73"/>
      <c r="E1" s="73"/>
      <c r="F1" s="73"/>
      <c r="G1" s="73"/>
      <c r="H1" s="73"/>
      <c r="I1" s="73"/>
      <c r="J1" s="73"/>
      <c r="K1" s="73"/>
      <c r="L1" s="73"/>
      <c r="M1" s="73"/>
      <c r="N1" s="73"/>
      <c r="O1" s="73"/>
      <c r="P1" s="73"/>
      <c r="Q1" s="63"/>
      <c r="R1" s="63"/>
      <c r="S1" s="63"/>
      <c r="T1" s="63"/>
      <c r="U1" s="63"/>
      <c r="V1" s="63"/>
      <c r="W1" s="63"/>
    </row>
    <row r="2" spans="1:23" ht="17.7" thickBot="1" x14ac:dyDescent="0.55000000000000004">
      <c r="A2" s="63"/>
      <c r="B2" s="61" t="s">
        <v>11</v>
      </c>
      <c r="C2" s="74"/>
      <c r="D2" s="74"/>
      <c r="E2" s="74"/>
      <c r="F2" s="74"/>
      <c r="G2" s="74"/>
      <c r="H2" s="74"/>
      <c r="I2" s="74"/>
      <c r="J2" s="74"/>
      <c r="K2" s="74"/>
      <c r="L2" s="74"/>
      <c r="M2" s="74"/>
      <c r="N2" s="74"/>
      <c r="O2" s="74"/>
      <c r="P2" s="74"/>
      <c r="Q2" s="63"/>
      <c r="R2" s="63"/>
      <c r="S2" s="63"/>
      <c r="T2" s="63"/>
      <c r="U2" s="63"/>
      <c r="V2" s="63"/>
      <c r="W2" s="63"/>
    </row>
    <row r="3" spans="1:23" ht="15.75" customHeight="1" thickBot="1" x14ac:dyDescent="0.55000000000000004">
      <c r="A3" s="63"/>
      <c r="B3" s="182" t="s">
        <v>9</v>
      </c>
      <c r="C3" s="160" t="s">
        <v>33</v>
      </c>
      <c r="D3" s="161"/>
      <c r="E3" s="161"/>
      <c r="F3" s="161"/>
      <c r="G3" s="161"/>
      <c r="H3" s="161"/>
      <c r="I3" s="161"/>
      <c r="J3" s="161"/>
      <c r="K3" s="161"/>
      <c r="L3" s="161"/>
      <c r="M3" s="161"/>
      <c r="N3" s="161"/>
      <c r="O3" s="161"/>
      <c r="P3" s="161"/>
      <c r="Q3" s="161"/>
      <c r="R3" s="161"/>
      <c r="S3" s="161"/>
      <c r="T3" s="161"/>
      <c r="U3" s="161"/>
      <c r="V3" s="162"/>
      <c r="W3" s="63"/>
    </row>
    <row r="4" spans="1:23" ht="26.25" customHeight="1" thickBot="1" x14ac:dyDescent="0.55000000000000004">
      <c r="A4" s="63"/>
      <c r="B4" s="183"/>
      <c r="C4" s="153" t="s">
        <v>60</v>
      </c>
      <c r="D4" s="154"/>
      <c r="E4" s="153" t="s">
        <v>61</v>
      </c>
      <c r="F4" s="154"/>
      <c r="G4" s="153" t="s">
        <v>62</v>
      </c>
      <c r="H4" s="154"/>
      <c r="I4" s="153" t="s">
        <v>63</v>
      </c>
      <c r="J4" s="154"/>
      <c r="K4" s="153" t="s">
        <v>58</v>
      </c>
      <c r="L4" s="154"/>
      <c r="M4" s="153" t="s">
        <v>64</v>
      </c>
      <c r="N4" s="154"/>
      <c r="O4" s="153" t="s">
        <v>65</v>
      </c>
      <c r="P4" s="154"/>
      <c r="Q4" s="153" t="s">
        <v>66</v>
      </c>
      <c r="R4" s="154"/>
      <c r="S4" s="153" t="s">
        <v>79</v>
      </c>
      <c r="T4" s="154"/>
      <c r="U4" s="153" t="s">
        <v>80</v>
      </c>
      <c r="V4" s="154"/>
      <c r="W4" s="63"/>
    </row>
    <row r="5" spans="1:23" ht="14.7" thickBot="1" x14ac:dyDescent="0.55000000000000004">
      <c r="A5" s="63"/>
      <c r="B5" s="184"/>
      <c r="C5" s="84" t="s">
        <v>1</v>
      </c>
      <c r="D5" s="85" t="s">
        <v>0</v>
      </c>
      <c r="E5" s="84" t="s">
        <v>1</v>
      </c>
      <c r="F5" s="85" t="s">
        <v>0</v>
      </c>
      <c r="G5" s="84" t="s">
        <v>1</v>
      </c>
      <c r="H5" s="85" t="s">
        <v>0</v>
      </c>
      <c r="I5" s="84" t="s">
        <v>1</v>
      </c>
      <c r="J5" s="85" t="s">
        <v>0</v>
      </c>
      <c r="K5" s="84" t="s">
        <v>1</v>
      </c>
      <c r="L5" s="85" t="s">
        <v>0</v>
      </c>
      <c r="M5" s="84" t="s">
        <v>1</v>
      </c>
      <c r="N5" s="86" t="s">
        <v>0</v>
      </c>
      <c r="O5" s="87" t="s">
        <v>1</v>
      </c>
      <c r="P5" s="85" t="s">
        <v>0</v>
      </c>
      <c r="Q5" s="84" t="s">
        <v>1</v>
      </c>
      <c r="R5" s="85" t="s">
        <v>0</v>
      </c>
      <c r="S5" s="84" t="s">
        <v>1</v>
      </c>
      <c r="T5" s="86" t="s">
        <v>0</v>
      </c>
      <c r="U5" s="84" t="s">
        <v>1</v>
      </c>
      <c r="V5" s="86" t="s">
        <v>0</v>
      </c>
      <c r="W5" s="63"/>
    </row>
    <row r="6" spans="1:23" ht="51.75" customHeight="1" x14ac:dyDescent="0.5">
      <c r="A6" s="63"/>
      <c r="B6" s="108" t="s">
        <v>7</v>
      </c>
      <c r="C6" s="10">
        <v>9</v>
      </c>
      <c r="D6" s="75" t="s">
        <v>2</v>
      </c>
      <c r="E6" s="10">
        <v>8</v>
      </c>
      <c r="F6" s="75" t="s">
        <v>2</v>
      </c>
      <c r="G6" s="10">
        <v>5</v>
      </c>
      <c r="H6" s="75" t="s">
        <v>2</v>
      </c>
      <c r="I6" s="10">
        <v>5</v>
      </c>
      <c r="J6" s="75" t="s">
        <v>2</v>
      </c>
      <c r="K6" s="10">
        <v>5</v>
      </c>
      <c r="L6" s="75" t="s">
        <v>2</v>
      </c>
      <c r="M6" s="10">
        <v>5</v>
      </c>
      <c r="N6" s="76" t="s">
        <v>2</v>
      </c>
      <c r="O6" s="11">
        <v>6</v>
      </c>
      <c r="P6" s="75" t="s">
        <v>2</v>
      </c>
      <c r="Q6" s="10">
        <v>5</v>
      </c>
      <c r="R6" s="75" t="s">
        <v>2</v>
      </c>
      <c r="S6" s="10">
        <v>8</v>
      </c>
      <c r="T6" s="76" t="s">
        <v>2</v>
      </c>
      <c r="U6" s="10">
        <v>4</v>
      </c>
      <c r="V6" s="76" t="s">
        <v>2</v>
      </c>
      <c r="W6" s="63"/>
    </row>
    <row r="7" spans="1:23" ht="47.25" customHeight="1" x14ac:dyDescent="0.5">
      <c r="A7" s="63"/>
      <c r="B7" s="109" t="s">
        <v>41</v>
      </c>
      <c r="C7" s="5">
        <v>8</v>
      </c>
      <c r="D7" s="77">
        <f>C7/C$6*100</f>
        <v>88.888888888888886</v>
      </c>
      <c r="E7" s="5">
        <v>8</v>
      </c>
      <c r="F7" s="77">
        <f>E7/E$6*100</f>
        <v>100</v>
      </c>
      <c r="G7" s="5">
        <v>5</v>
      </c>
      <c r="H7" s="77">
        <f>G7/G$6*100</f>
        <v>100</v>
      </c>
      <c r="I7" s="5">
        <v>4</v>
      </c>
      <c r="J7" s="77">
        <f>I7/I$6*100</f>
        <v>80</v>
      </c>
      <c r="K7" s="5">
        <v>3</v>
      </c>
      <c r="L7" s="77">
        <f>K7/K$6*100</f>
        <v>60</v>
      </c>
      <c r="M7" s="5">
        <v>0</v>
      </c>
      <c r="N7" s="72">
        <f>M7/M$6*100</f>
        <v>0</v>
      </c>
      <c r="O7" s="4">
        <v>0</v>
      </c>
      <c r="P7" s="77">
        <f>O7/O$6*100</f>
        <v>0</v>
      </c>
      <c r="Q7" s="5">
        <v>0</v>
      </c>
      <c r="R7" s="77">
        <f>Q7/Q$6*100</f>
        <v>0</v>
      </c>
      <c r="S7" s="5">
        <v>0</v>
      </c>
      <c r="T7" s="72">
        <f>S7/S$6*100</f>
        <v>0</v>
      </c>
      <c r="U7" s="5">
        <v>0</v>
      </c>
      <c r="V7" s="72">
        <f>U7/U$6*100</f>
        <v>0</v>
      </c>
      <c r="W7" s="63"/>
    </row>
    <row r="8" spans="1:23" ht="32.25" customHeight="1" x14ac:dyDescent="0.5">
      <c r="A8" s="78"/>
      <c r="B8" s="109" t="s">
        <v>8</v>
      </c>
      <c r="C8" s="5">
        <v>0</v>
      </c>
      <c r="D8" s="77">
        <f>C8/C$6*100</f>
        <v>0</v>
      </c>
      <c r="E8" s="5">
        <v>0</v>
      </c>
      <c r="F8" s="77">
        <f>E8/E$6*100</f>
        <v>0</v>
      </c>
      <c r="G8" s="5">
        <v>0</v>
      </c>
      <c r="H8" s="77">
        <f>G8/G$6*100</f>
        <v>0</v>
      </c>
      <c r="I8" s="5">
        <v>0</v>
      </c>
      <c r="J8" s="77">
        <f>I8/I$6*100</f>
        <v>0</v>
      </c>
      <c r="K8" s="5">
        <v>2</v>
      </c>
      <c r="L8" s="77">
        <f>K8/K$6*100</f>
        <v>40</v>
      </c>
      <c r="M8" s="5">
        <v>5</v>
      </c>
      <c r="N8" s="72">
        <f>M8/M$6*100</f>
        <v>100</v>
      </c>
      <c r="O8" s="4">
        <v>3</v>
      </c>
      <c r="P8" s="77">
        <f>O8/O$6*100</f>
        <v>50</v>
      </c>
      <c r="Q8" s="5">
        <v>5</v>
      </c>
      <c r="R8" s="77">
        <f>Q8/Q$6*100</f>
        <v>100</v>
      </c>
      <c r="S8" s="5">
        <v>8</v>
      </c>
      <c r="T8" s="72">
        <f>S8/S$6*100</f>
        <v>100</v>
      </c>
      <c r="U8" s="5">
        <v>3</v>
      </c>
      <c r="V8" s="72">
        <f>U8/U$6*100</f>
        <v>75</v>
      </c>
      <c r="W8" s="63"/>
    </row>
    <row r="9" spans="1:23" ht="49.5" customHeight="1" thickBot="1" x14ac:dyDescent="0.55000000000000004">
      <c r="A9" s="63"/>
      <c r="B9" s="110" t="s">
        <v>34</v>
      </c>
      <c r="C9" s="7">
        <v>1</v>
      </c>
      <c r="D9" s="67">
        <f>C9/C$6*100</f>
        <v>11.111111111111111</v>
      </c>
      <c r="E9" s="7">
        <v>0</v>
      </c>
      <c r="F9" s="67">
        <f>E9/E$6*100</f>
        <v>0</v>
      </c>
      <c r="G9" s="7">
        <v>0</v>
      </c>
      <c r="H9" s="67">
        <f>G9/G$6*100</f>
        <v>0</v>
      </c>
      <c r="I9" s="7">
        <v>1</v>
      </c>
      <c r="J9" s="67">
        <f>I9/I$6*100</f>
        <v>20</v>
      </c>
      <c r="K9" s="7">
        <v>0</v>
      </c>
      <c r="L9" s="67">
        <f>K9/K$6*100</f>
        <v>0</v>
      </c>
      <c r="M9" s="7">
        <v>0</v>
      </c>
      <c r="N9" s="68">
        <f>M9/M$6*100</f>
        <v>0</v>
      </c>
      <c r="O9" s="6">
        <v>3</v>
      </c>
      <c r="P9" s="67">
        <f>O9/O$6*100</f>
        <v>50</v>
      </c>
      <c r="Q9" s="7">
        <v>0</v>
      </c>
      <c r="R9" s="67">
        <f>Q9/Q$6*100</f>
        <v>0</v>
      </c>
      <c r="S9" s="7">
        <v>0</v>
      </c>
      <c r="T9" s="68">
        <f>S9/S$6*100</f>
        <v>0</v>
      </c>
      <c r="U9" s="7">
        <v>1</v>
      </c>
      <c r="V9" s="68">
        <f>U9/U$6*100</f>
        <v>25</v>
      </c>
      <c r="W9" s="63"/>
    </row>
    <row r="10" spans="1:23" x14ac:dyDescent="0.5">
      <c r="A10" s="63"/>
      <c r="B10" s="79"/>
      <c r="C10" s="80"/>
      <c r="D10" s="80"/>
      <c r="E10" s="80"/>
      <c r="F10" s="80"/>
      <c r="G10" s="80"/>
      <c r="H10" s="80"/>
      <c r="I10" s="80"/>
      <c r="J10" s="80"/>
      <c r="K10" s="80"/>
      <c r="L10" s="80"/>
      <c r="M10" s="80"/>
      <c r="N10" s="80"/>
      <c r="O10" s="80"/>
      <c r="P10" s="80"/>
      <c r="Q10" s="63"/>
      <c r="R10" s="63"/>
      <c r="S10" s="63"/>
      <c r="T10" s="63"/>
      <c r="U10" s="63"/>
      <c r="V10" s="63"/>
      <c r="W10" s="63"/>
    </row>
    <row r="11" spans="1:23" x14ac:dyDescent="0.5">
      <c r="A11" s="63"/>
      <c r="B11" s="63"/>
      <c r="C11" s="73"/>
      <c r="D11" s="73"/>
      <c r="E11" s="73"/>
      <c r="F11" s="73"/>
      <c r="G11" s="73"/>
      <c r="H11" s="73"/>
      <c r="I11" s="73"/>
      <c r="J11" s="73"/>
      <c r="K11" s="73"/>
      <c r="L11" s="73"/>
      <c r="M11" s="73"/>
      <c r="N11" s="73"/>
      <c r="O11" s="73"/>
      <c r="P11" s="73"/>
      <c r="Q11" s="63"/>
      <c r="R11" s="63"/>
      <c r="S11" s="63"/>
      <c r="T11" s="63"/>
      <c r="U11" s="63"/>
      <c r="V11" s="63"/>
      <c r="W11" s="63"/>
    </row>
    <row r="12" spans="1:23" x14ac:dyDescent="0.5">
      <c r="A12" s="63"/>
      <c r="B12" s="63"/>
      <c r="C12" s="73"/>
      <c r="D12" s="73"/>
      <c r="E12" s="73"/>
      <c r="F12" s="73"/>
      <c r="G12" s="73"/>
      <c r="H12" s="73"/>
      <c r="I12" s="73"/>
      <c r="J12" s="73"/>
      <c r="K12" s="73"/>
      <c r="L12" s="73"/>
      <c r="M12" s="73"/>
      <c r="N12" s="73"/>
      <c r="O12" s="73"/>
      <c r="P12" s="73"/>
      <c r="Q12" s="63"/>
      <c r="R12" s="63"/>
      <c r="S12" s="63"/>
      <c r="T12" s="63"/>
      <c r="U12" s="63"/>
      <c r="V12" s="63"/>
      <c r="W12" s="63"/>
    </row>
    <row r="13" spans="1:23" x14ac:dyDescent="0.5">
      <c r="A13" s="63"/>
      <c r="B13" s="63"/>
      <c r="C13" s="73"/>
      <c r="D13" s="73"/>
      <c r="E13" s="73"/>
      <c r="F13" s="73"/>
      <c r="G13" s="73"/>
      <c r="H13" s="73"/>
      <c r="I13" s="73"/>
      <c r="J13" s="73"/>
      <c r="K13" s="73"/>
      <c r="L13" s="73"/>
      <c r="M13" s="73"/>
      <c r="N13" s="73"/>
      <c r="O13" s="73"/>
      <c r="P13" s="73"/>
      <c r="Q13" s="63"/>
      <c r="R13" s="63"/>
      <c r="S13" s="63"/>
      <c r="T13" s="63"/>
      <c r="U13" s="63"/>
      <c r="V13" s="63"/>
      <c r="W13" s="63"/>
    </row>
    <row r="14" spans="1:23" x14ac:dyDescent="0.5">
      <c r="A14" s="63"/>
      <c r="B14" s="63"/>
      <c r="C14" s="73"/>
      <c r="D14" s="73"/>
      <c r="E14" s="73"/>
      <c r="F14" s="73"/>
      <c r="G14" s="73"/>
      <c r="H14" s="73"/>
      <c r="I14" s="73"/>
      <c r="J14" s="73"/>
      <c r="K14" s="73"/>
      <c r="L14" s="73"/>
      <c r="M14" s="73"/>
      <c r="N14" s="73"/>
      <c r="O14" s="73"/>
      <c r="P14" s="73"/>
      <c r="Q14" s="63"/>
      <c r="R14" s="63"/>
      <c r="S14" s="63"/>
      <c r="T14" s="63"/>
      <c r="U14" s="63"/>
      <c r="V14" s="63"/>
      <c r="W14" s="63"/>
    </row>
  </sheetData>
  <mergeCells count="12">
    <mergeCell ref="B3:B5"/>
    <mergeCell ref="U4:V4"/>
    <mergeCell ref="E4:F4"/>
    <mergeCell ref="G4:H4"/>
    <mergeCell ref="I4:J4"/>
    <mergeCell ref="K4:L4"/>
    <mergeCell ref="M4:N4"/>
    <mergeCell ref="O4:P4"/>
    <mergeCell ref="C4:D4"/>
    <mergeCell ref="C3:V3"/>
    <mergeCell ref="Q4:R4"/>
    <mergeCell ref="S4:T4"/>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F21"/>
  <sheetViews>
    <sheetView zoomScaleNormal="100" workbookViewId="0">
      <selection activeCell="C13" sqref="C13"/>
    </sheetView>
  </sheetViews>
  <sheetFormatPr defaultColWidth="9.1171875" defaultRowHeight="14.35" x14ac:dyDescent="0.5"/>
  <cols>
    <col min="1" max="1" width="3.41015625" style="9" customWidth="1"/>
    <col min="2" max="2" width="58.29296875" style="9" bestFit="1" customWidth="1"/>
    <col min="3" max="3" width="24.1171875" style="9" bestFit="1" customWidth="1"/>
    <col min="4" max="16384" width="9.1171875" style="9"/>
  </cols>
  <sheetData>
    <row r="2" spans="2:6" ht="17.7" thickBot="1" x14ac:dyDescent="0.55000000000000004">
      <c r="B2" s="61" t="s">
        <v>10</v>
      </c>
      <c r="C2" s="81"/>
    </row>
    <row r="3" spans="2:6" ht="14.7" thickBot="1" x14ac:dyDescent="0.55000000000000004">
      <c r="B3" s="83" t="s">
        <v>3</v>
      </c>
      <c r="C3" s="38" t="s">
        <v>83</v>
      </c>
    </row>
    <row r="4" spans="2:6" ht="28" x14ac:dyDescent="0.5">
      <c r="B4" s="98" t="s">
        <v>49</v>
      </c>
      <c r="C4" s="15">
        <v>56</v>
      </c>
    </row>
    <row r="5" spans="2:6" ht="28.35" thickBot="1" x14ac:dyDescent="0.55000000000000004">
      <c r="B5" s="107" t="s">
        <v>50</v>
      </c>
      <c r="C5" s="16">
        <v>51</v>
      </c>
    </row>
    <row r="6" spans="2:6" ht="14.7" thickBot="1" x14ac:dyDescent="0.55000000000000004">
      <c r="B6" s="111" t="s">
        <v>35</v>
      </c>
      <c r="C6" s="82">
        <f>C5/C4</f>
        <v>0.9107142857142857</v>
      </c>
    </row>
    <row r="7" spans="2:6" x14ac:dyDescent="0.5">
      <c r="B7" s="12"/>
      <c r="C7" s="14"/>
    </row>
    <row r="8" spans="2:6" x14ac:dyDescent="0.5">
      <c r="B8" s="34"/>
    </row>
    <row r="12" spans="2:6" x14ac:dyDescent="0.5">
      <c r="C12" s="36"/>
      <c r="D12" s="36"/>
      <c r="E12" s="36"/>
      <c r="F12" s="36"/>
    </row>
    <row r="13" spans="2:6" x14ac:dyDescent="0.5">
      <c r="C13" s="36"/>
      <c r="D13" s="36"/>
      <c r="E13" s="36"/>
      <c r="F13" s="36"/>
    </row>
    <row r="14" spans="2:6" x14ac:dyDescent="0.5">
      <c r="C14" s="36"/>
      <c r="D14" s="36"/>
      <c r="E14" s="36"/>
      <c r="F14" s="36"/>
    </row>
    <row r="15" spans="2:6" x14ac:dyDescent="0.5">
      <c r="C15" s="36"/>
      <c r="D15" s="37"/>
      <c r="E15" s="36"/>
      <c r="F15" s="36"/>
    </row>
    <row r="16" spans="2:6" x14ac:dyDescent="0.5">
      <c r="C16" s="36"/>
      <c r="D16" s="36"/>
      <c r="E16" s="36"/>
      <c r="F16" s="36"/>
    </row>
    <row r="17" spans="3:6" x14ac:dyDescent="0.5">
      <c r="C17" s="36"/>
      <c r="D17" s="36"/>
      <c r="E17" s="36"/>
      <c r="F17" s="36"/>
    </row>
    <row r="18" spans="3:6" x14ac:dyDescent="0.5">
      <c r="C18" s="36"/>
      <c r="D18" s="36"/>
      <c r="E18" s="36"/>
      <c r="F18" s="36"/>
    </row>
    <row r="19" spans="3:6" x14ac:dyDescent="0.5">
      <c r="C19" s="36"/>
      <c r="D19" s="36"/>
      <c r="E19" s="36"/>
      <c r="F19" s="36"/>
    </row>
    <row r="20" spans="3:6" x14ac:dyDescent="0.5">
      <c r="C20" s="36"/>
      <c r="D20" s="36"/>
      <c r="E20" s="36"/>
      <c r="F20" s="36"/>
    </row>
    <row r="21" spans="3:6" x14ac:dyDescent="0.5">
      <c r="C21" s="36"/>
      <c r="D21" s="36"/>
      <c r="E21" s="36"/>
      <c r="F21" s="36"/>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xr:uid="{00000000-0002-0000-0500-000002000000}"/>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FD4A7-92C1-49A1-9FC3-D0F874986FD9}">
  <sheetPr>
    <pageSetUpPr fitToPage="1"/>
  </sheetPr>
  <dimension ref="A1:V7"/>
  <sheetViews>
    <sheetView tabSelected="1" topLeftCell="B1" workbookViewId="0">
      <selection activeCell="N15" sqref="N15"/>
    </sheetView>
  </sheetViews>
  <sheetFormatPr defaultRowHeight="14.35" x14ac:dyDescent="0.5"/>
  <cols>
    <col min="1" max="1" width="23.76171875" customWidth="1"/>
  </cols>
  <sheetData>
    <row r="1" spans="1:22" ht="17.7" thickBot="1" x14ac:dyDescent="0.55000000000000004">
      <c r="A1" s="185" t="s">
        <v>71</v>
      </c>
      <c r="B1" s="185"/>
      <c r="C1" s="185"/>
      <c r="D1" s="185"/>
      <c r="E1" s="185"/>
      <c r="F1" s="185"/>
      <c r="G1" s="185"/>
      <c r="H1" s="185"/>
      <c r="I1" s="185"/>
      <c r="J1" s="185"/>
      <c r="K1" s="185"/>
      <c r="L1" s="185"/>
      <c r="M1" s="185"/>
      <c r="N1" s="185"/>
      <c r="O1" s="185"/>
      <c r="P1" s="185"/>
      <c r="Q1" s="185"/>
      <c r="R1" s="185"/>
      <c r="S1" s="185"/>
      <c r="T1" s="185"/>
      <c r="U1" s="185"/>
      <c r="V1" s="1"/>
    </row>
    <row r="2" spans="1:22" ht="14.7" customHeight="1" thickBot="1" x14ac:dyDescent="0.55000000000000004">
      <c r="A2" s="115"/>
      <c r="B2" s="186" t="s">
        <v>60</v>
      </c>
      <c r="C2" s="187"/>
      <c r="D2" s="186" t="s">
        <v>61</v>
      </c>
      <c r="E2" s="187"/>
      <c r="F2" s="186" t="s">
        <v>62</v>
      </c>
      <c r="G2" s="187"/>
      <c r="H2" s="186" t="s">
        <v>63</v>
      </c>
      <c r="I2" s="187"/>
      <c r="J2" s="186" t="s">
        <v>58</v>
      </c>
      <c r="K2" s="187"/>
      <c r="L2" s="186" t="s">
        <v>64</v>
      </c>
      <c r="M2" s="187"/>
      <c r="N2" s="186" t="s">
        <v>65</v>
      </c>
      <c r="O2" s="187"/>
      <c r="P2" s="186" t="s">
        <v>66</v>
      </c>
      <c r="Q2" s="187"/>
      <c r="R2" s="186" t="s">
        <v>79</v>
      </c>
      <c r="S2" s="187"/>
      <c r="T2" s="186" t="s">
        <v>80</v>
      </c>
      <c r="U2" s="187"/>
    </row>
    <row r="3" spans="1:22" x14ac:dyDescent="0.5">
      <c r="A3" s="116" t="s">
        <v>72</v>
      </c>
      <c r="B3" s="188">
        <v>2010</v>
      </c>
      <c r="C3" s="189"/>
      <c r="D3" s="188">
        <v>252</v>
      </c>
      <c r="E3" s="189"/>
      <c r="F3" s="188">
        <v>268</v>
      </c>
      <c r="G3" s="189"/>
      <c r="H3" s="188">
        <v>227</v>
      </c>
      <c r="I3" s="189"/>
      <c r="J3" s="188">
        <v>222</v>
      </c>
      <c r="K3" s="189"/>
      <c r="L3" s="188">
        <v>221</v>
      </c>
      <c r="M3" s="189"/>
      <c r="N3" s="188">
        <v>199</v>
      </c>
      <c r="O3" s="189"/>
      <c r="P3" s="188">
        <v>235</v>
      </c>
      <c r="Q3" s="189"/>
      <c r="R3" s="188">
        <v>349</v>
      </c>
      <c r="S3" s="189"/>
      <c r="T3" s="188">
        <v>402</v>
      </c>
      <c r="U3" s="189"/>
    </row>
    <row r="4" spans="1:22" x14ac:dyDescent="0.5">
      <c r="A4" s="117" t="s">
        <v>73</v>
      </c>
      <c r="B4" s="190">
        <v>13</v>
      </c>
      <c r="C4" s="191"/>
      <c r="D4" s="190">
        <v>11</v>
      </c>
      <c r="E4" s="191"/>
      <c r="F4" s="190">
        <v>12</v>
      </c>
      <c r="G4" s="191"/>
      <c r="H4" s="190">
        <v>11</v>
      </c>
      <c r="I4" s="191"/>
      <c r="J4" s="190">
        <v>8</v>
      </c>
      <c r="K4" s="191"/>
      <c r="L4" s="190">
        <v>7</v>
      </c>
      <c r="M4" s="191"/>
      <c r="N4" s="190">
        <v>10</v>
      </c>
      <c r="O4" s="191"/>
      <c r="P4" s="190">
        <v>6</v>
      </c>
      <c r="Q4" s="191"/>
      <c r="R4" s="190">
        <v>9</v>
      </c>
      <c r="S4" s="191"/>
      <c r="T4" s="190">
        <v>9</v>
      </c>
      <c r="U4" s="191"/>
    </row>
    <row r="5" spans="1:22" x14ac:dyDescent="0.5">
      <c r="A5" s="118" t="s">
        <v>74</v>
      </c>
      <c r="B5" s="190">
        <v>9</v>
      </c>
      <c r="C5" s="191"/>
      <c r="D5" s="190">
        <v>8</v>
      </c>
      <c r="E5" s="191"/>
      <c r="F5" s="190">
        <v>5</v>
      </c>
      <c r="G5" s="191"/>
      <c r="H5" s="190">
        <v>5</v>
      </c>
      <c r="I5" s="191"/>
      <c r="J5" s="190">
        <v>5</v>
      </c>
      <c r="K5" s="191"/>
      <c r="L5" s="190">
        <v>5</v>
      </c>
      <c r="M5" s="191"/>
      <c r="N5" s="190">
        <v>6</v>
      </c>
      <c r="O5" s="191"/>
      <c r="P5" s="190">
        <v>5</v>
      </c>
      <c r="Q5" s="191"/>
      <c r="R5" s="190">
        <v>8</v>
      </c>
      <c r="S5" s="191"/>
      <c r="T5" s="190">
        <v>4</v>
      </c>
      <c r="U5" s="191"/>
    </row>
    <row r="6" spans="1:22" ht="14.7" thickBot="1" x14ac:dyDescent="0.55000000000000004">
      <c r="A6" s="119" t="s">
        <v>75</v>
      </c>
      <c r="B6" s="192">
        <v>9</v>
      </c>
      <c r="C6" s="193"/>
      <c r="D6" s="192">
        <v>8</v>
      </c>
      <c r="E6" s="193"/>
      <c r="F6" s="192">
        <v>5</v>
      </c>
      <c r="G6" s="193"/>
      <c r="H6" s="192">
        <v>5</v>
      </c>
      <c r="I6" s="193"/>
      <c r="J6" s="192">
        <v>5</v>
      </c>
      <c r="K6" s="193"/>
      <c r="L6" s="192">
        <v>5</v>
      </c>
      <c r="M6" s="193"/>
      <c r="N6" s="192">
        <v>6</v>
      </c>
      <c r="O6" s="193"/>
      <c r="P6" s="192">
        <v>5</v>
      </c>
      <c r="Q6" s="193"/>
      <c r="R6" s="192">
        <v>8</v>
      </c>
      <c r="S6" s="193"/>
      <c r="T6" s="192">
        <v>4</v>
      </c>
      <c r="U6" s="193"/>
    </row>
    <row r="7" spans="1:22" x14ac:dyDescent="0.5">
      <c r="A7" s="120"/>
      <c r="B7" s="1"/>
      <c r="C7" s="1"/>
      <c r="D7" s="1"/>
      <c r="E7" s="1"/>
      <c r="F7" s="1"/>
      <c r="G7" s="1"/>
      <c r="H7" s="1"/>
      <c r="I7" s="1"/>
      <c r="J7" s="1"/>
      <c r="K7" s="1"/>
      <c r="L7" s="1"/>
      <c r="M7" s="1"/>
      <c r="N7" s="1"/>
      <c r="O7" s="1"/>
      <c r="P7" s="1"/>
      <c r="Q7" s="1"/>
      <c r="R7" s="1"/>
      <c r="S7" s="1"/>
      <c r="T7" s="1"/>
      <c r="U7" s="1"/>
      <c r="V7" s="1"/>
    </row>
  </sheetData>
  <mergeCells count="51">
    <mergeCell ref="T6:U6"/>
    <mergeCell ref="H5:I5"/>
    <mergeCell ref="J5:K5"/>
    <mergeCell ref="L5:M5"/>
    <mergeCell ref="N5:O5"/>
    <mergeCell ref="T5:U5"/>
    <mergeCell ref="H6:I6"/>
    <mergeCell ref="J6:K6"/>
    <mergeCell ref="L6:M6"/>
    <mergeCell ref="N6:O6"/>
    <mergeCell ref="P6:Q6"/>
    <mergeCell ref="R5:S5"/>
    <mergeCell ref="R6:S6"/>
    <mergeCell ref="B6:C6"/>
    <mergeCell ref="D6:E6"/>
    <mergeCell ref="J4:K4"/>
    <mergeCell ref="F6:G6"/>
    <mergeCell ref="H4:I4"/>
    <mergeCell ref="L4:M4"/>
    <mergeCell ref="N4:O4"/>
    <mergeCell ref="T4:U4"/>
    <mergeCell ref="B5:C5"/>
    <mergeCell ref="D5:E5"/>
    <mergeCell ref="F5:G5"/>
    <mergeCell ref="B4:C4"/>
    <mergeCell ref="D4:E4"/>
    <mergeCell ref="F4:G4"/>
    <mergeCell ref="P4:Q4"/>
    <mergeCell ref="P5:Q5"/>
    <mergeCell ref="R4:S4"/>
    <mergeCell ref="J3:K3"/>
    <mergeCell ref="L3:M3"/>
    <mergeCell ref="N3:O3"/>
    <mergeCell ref="T3:U3"/>
    <mergeCell ref="P3:Q3"/>
    <mergeCell ref="R3:S3"/>
    <mergeCell ref="B3:C3"/>
    <mergeCell ref="D3:E3"/>
    <mergeCell ref="F3:G3"/>
    <mergeCell ref="H3:I3"/>
    <mergeCell ref="A1:U1"/>
    <mergeCell ref="B2:C2"/>
    <mergeCell ref="D2:E2"/>
    <mergeCell ref="F2:G2"/>
    <mergeCell ref="H2:I2"/>
    <mergeCell ref="J2:K2"/>
    <mergeCell ref="L2:M2"/>
    <mergeCell ref="N2:O2"/>
    <mergeCell ref="T2:U2"/>
    <mergeCell ref="P2:Q2"/>
    <mergeCell ref="R2:S2"/>
  </mergeCells>
  <pageMargins left="0.7" right="0.7" top="0.75" bottom="0.75" header="0.3" footer="0.3"/>
  <pageSetup scale="60"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4.35" x14ac:dyDescent="0.5"/>
  <sheetData>
    <row r="1" spans="1:1" x14ac:dyDescent="0.5">
      <c r="A1" t="s">
        <v>53</v>
      </c>
    </row>
    <row r="2" spans="1:1" x14ac:dyDescent="0.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Program Disclosures</vt:lpstr>
      <vt:lpstr>Time to Completion</vt:lpstr>
      <vt:lpstr>Program Costs</vt:lpstr>
      <vt:lpstr>Internships</vt:lpstr>
      <vt:lpstr>Attrition</vt:lpstr>
      <vt:lpstr>Licensure</vt:lpstr>
      <vt:lpstr>PCSAS</vt:lpstr>
      <vt:lpstr>Sheet1</vt:lpstr>
      <vt:lpstr>Attrition!Print_Area</vt:lpstr>
      <vt:lpstr>Licensure!Print_Area</vt:lpstr>
      <vt:lpstr>PCSAS!Print_Area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Matthew Meier</cp:lastModifiedBy>
  <cp:lastPrinted>2022-09-27T18:28:16Z</cp:lastPrinted>
  <dcterms:created xsi:type="dcterms:W3CDTF">2012-01-26T19:32:49Z</dcterms:created>
  <dcterms:modified xsi:type="dcterms:W3CDTF">2023-09-08T06:49:31Z</dcterms:modified>
</cp:coreProperties>
</file>